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240" windowWidth="29820" windowHeight="18500"/>
  </bookViews>
  <sheets>
    <sheet name="5335" sheetId="5" r:id="rId1"/>
    <sheet name="Sheet1" sheetId="6" r:id="rId2"/>
  </sheets>
  <definedNames>
    <definedName name="OLE_LINK1" localSheetId="1">Sheet1!$A$1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5" l="1"/>
  <c r="H18" i="5"/>
  <c r="H20" i="5"/>
  <c r="G30" i="5"/>
  <c r="G11" i="5"/>
  <c r="G16" i="5"/>
  <c r="G23" i="5"/>
  <c r="H39" i="5"/>
  <c r="H38" i="5"/>
  <c r="H30" i="5"/>
  <c r="H23" i="5"/>
  <c r="H17" i="5"/>
  <c r="H16" i="5"/>
  <c r="H12" i="5"/>
  <c r="H13" i="5"/>
  <c r="H11" i="5"/>
  <c r="H6" i="5"/>
  <c r="H7" i="5"/>
  <c r="H8" i="5"/>
  <c r="H5" i="5"/>
  <c r="D43" i="5"/>
</calcChain>
</file>

<file path=xl/sharedStrings.xml><?xml version="1.0" encoding="utf-8"?>
<sst xmlns="http://schemas.openxmlformats.org/spreadsheetml/2006/main" count="180" uniqueCount="124">
  <si>
    <t>Chapter</t>
  </si>
  <si>
    <t>Topics</t>
  </si>
  <si>
    <t>Lecture Time</t>
  </si>
  <si>
    <t>PART I</t>
  </si>
  <si>
    <t>Foundations of International Financial Management</t>
  </si>
  <si>
    <t>PART II</t>
  </si>
  <si>
    <t>The Foreign Exchange market, Exchange Rate Determination, and Currency Derivatives</t>
  </si>
  <si>
    <t>PART III</t>
  </si>
  <si>
    <t>Foreign Exchange Exposure and Management</t>
  </si>
  <si>
    <t>**** EXAM 1 ****</t>
  </si>
  <si>
    <t>PART IV</t>
  </si>
  <si>
    <t>World Financial Markets</t>
  </si>
  <si>
    <t>PART V</t>
  </si>
  <si>
    <t>Financial Management of the Multinational Firm</t>
  </si>
  <si>
    <t>Total Expected Outside Effort</t>
  </si>
  <si>
    <t>Total Expected Contact Hours</t>
  </si>
  <si>
    <t>Lecture Assignment</t>
  </si>
  <si>
    <t>Read Chapter &amp; Powerpoints</t>
  </si>
  <si>
    <t xml:space="preserve">Balance of Payments </t>
  </si>
  <si>
    <t xml:space="preserve">Corporate Governance Around the World </t>
  </si>
  <si>
    <t>Globalization and the Multinational Firm</t>
  </si>
  <si>
    <t xml:space="preserve">International Monetary System </t>
  </si>
  <si>
    <t>This is the minimum time you are expected to spend reading the chapter and studying the Powerpoints</t>
  </si>
  <si>
    <t>This is the minimum time you are expected to spend working on the outside assignments, exercises and quizzes</t>
  </si>
  <si>
    <t>Total Expected Time Spent on Course</t>
  </si>
  <si>
    <t>Due by Date</t>
  </si>
  <si>
    <t>**** EXAM 2 ****</t>
  </si>
  <si>
    <t>****Final Project Due****</t>
  </si>
  <si>
    <t>Submit Part 1of Project</t>
  </si>
  <si>
    <t>Submit Part 2 of Project</t>
  </si>
  <si>
    <t>Submit Part 3 of Project</t>
  </si>
  <si>
    <t>Submit Part 4 of Project</t>
  </si>
  <si>
    <t>Submit Part 5 of Project</t>
  </si>
  <si>
    <t>Project and Assignments</t>
  </si>
  <si>
    <t xml:space="preserve">The Market for Foreign Exchange </t>
  </si>
  <si>
    <t>International Parity Relationships and Forecasting FX Rates</t>
  </si>
  <si>
    <t>Futures and Options on Foreign Exchange</t>
  </si>
  <si>
    <t>Management of Transactions Exposure</t>
  </si>
  <si>
    <t>Management of Economic Exposure</t>
  </si>
  <si>
    <t xml:space="preserve"> Management of Translation Exposure </t>
  </si>
  <si>
    <t>International Banking and Money Market</t>
  </si>
  <si>
    <t>International Bond Market</t>
  </si>
  <si>
    <t>International Equity Markets</t>
  </si>
  <si>
    <t>Interest Rate and Currency Swaps</t>
  </si>
  <si>
    <t>International Portfolio Investment</t>
  </si>
  <si>
    <t>Foreign Direct Investment and Cross-Border Acquisitions</t>
  </si>
  <si>
    <t xml:space="preserve">International Capital Structure and the Cost of Capital </t>
  </si>
  <si>
    <t>International Capital Budgeting</t>
  </si>
  <si>
    <t>Multinational Cash Management</t>
  </si>
  <si>
    <t>International Trade Finance</t>
  </si>
  <si>
    <t>International Tax Environment and Transfer Pricing</t>
  </si>
  <si>
    <t>APPENDIX 1A - ?'s 1 &amp; 2</t>
  </si>
  <si>
    <t>Argue in support of Walmart bribes in Mexico (500 - 600 words)</t>
  </si>
  <si>
    <t>?'s 3, 7, 9</t>
  </si>
  <si>
    <t>? 13 for year 2010</t>
  </si>
  <si>
    <r>
      <t xml:space="preserve">(5 pt. test bonus) Watch </t>
    </r>
    <r>
      <rPr>
        <b/>
        <sz val="8"/>
        <color theme="1"/>
        <rFont val="Arial Narrow"/>
        <family val="2"/>
      </rPr>
      <t xml:space="preserve">Black Gold: The Story of Oil </t>
    </r>
    <r>
      <rPr>
        <sz val="8"/>
        <color theme="1"/>
        <rFont val="Arial Narrow"/>
        <family val="2"/>
      </rPr>
      <t>and in 500 to 600 words support a prediction of world oil demand in 2030.</t>
    </r>
  </si>
  <si>
    <r>
      <t xml:space="preserve">(5 pt. test bonus) </t>
    </r>
    <r>
      <rPr>
        <b/>
        <sz val="8"/>
        <color theme="1"/>
        <rFont val="Arial Narrow"/>
        <family val="2"/>
      </rPr>
      <t xml:space="preserve">CNBC: Crime Inc.:  Counterfeit Goods </t>
    </r>
    <r>
      <rPr>
        <sz val="8"/>
        <color theme="1"/>
        <rFont val="Arial Narrow"/>
        <family val="2"/>
      </rPr>
      <t xml:space="preserve">Good or Bad? in 500 to 600 words.  </t>
    </r>
  </si>
  <si>
    <r>
      <t xml:space="preserve">(5 pt. test bonus) Watch </t>
    </r>
    <r>
      <rPr>
        <b/>
        <sz val="8"/>
        <color theme="1"/>
        <rFont val="Arial Narrow"/>
        <family val="2"/>
      </rPr>
      <t>Office Tigers</t>
    </r>
    <r>
      <rPr>
        <sz val="8"/>
        <color theme="1"/>
        <rFont val="Arial Narrow"/>
        <family val="2"/>
      </rPr>
      <t xml:space="preserve"> and argue for against outsourcing in 500 to 600 words </t>
    </r>
  </si>
  <si>
    <t xml:space="preserve">Submit Final Project </t>
  </si>
  <si>
    <t>(5 pt. test bonus) Go to www.sec.gov and report the board of directors from most recent DEF 14A filing for any company</t>
  </si>
  <si>
    <t>Probs. 1-10</t>
  </si>
  <si>
    <t>Probs. 1-11</t>
  </si>
  <si>
    <t>Probs. 1-12</t>
  </si>
  <si>
    <t>Probs. 1-8</t>
  </si>
  <si>
    <t>Probs. 1-3</t>
  </si>
  <si>
    <t>Probs. 1-2</t>
  </si>
  <si>
    <t>?'s 5,6,10,13</t>
  </si>
  <si>
    <t>Probs. 1-7</t>
  </si>
  <si>
    <t>Prob. 1 and Mini Cases</t>
  </si>
  <si>
    <t>Probs. 1&amp;2</t>
  </si>
  <si>
    <t>Probs. 1-5</t>
  </si>
  <si>
    <r>
      <t xml:space="preserve">(5 pt. test bonus) Prepare 5 test questions w/answers from film - </t>
    </r>
    <r>
      <rPr>
        <b/>
        <sz val="8"/>
        <color theme="1"/>
        <rFont val="Arial Narrow"/>
        <family val="2"/>
      </rPr>
      <t>Frontline: Black Money</t>
    </r>
  </si>
  <si>
    <r>
      <t xml:space="preserve">(5 pt. test bonus) Write a 500-600 word rebuttal to Michael Moore's </t>
    </r>
    <r>
      <rPr>
        <b/>
        <sz val="8"/>
        <color theme="1"/>
        <rFont val="Arial Narrow"/>
        <family val="2"/>
      </rPr>
      <t>The Big One</t>
    </r>
  </si>
  <si>
    <t>****When studying for exams, it is important to remember that a large part of international finance revolves around currency transactions and the strategies firms employ to limit their foreign exchange exposure in these transactions.</t>
  </si>
  <si>
    <t xml:space="preserve">With that in mind, focus your studying on the end of chapter problems.  They cover the spectrum of potential calculations you will see on an exam.   That is why I have you work all of the questions as daily assignments.  </t>
  </si>
  <si>
    <t xml:space="preserve">It is the best preparation you will have for the test.  Also, be sure to show all work so that I know you know the process for solving the problem versus the ability to "find" the answer.  </t>
  </si>
  <si>
    <t>Class Exercises****</t>
  </si>
  <si>
    <t>This is the minimum amount of time you should expect to spend on this course.</t>
  </si>
  <si>
    <t>FINA 5335 Preliminary Schedule</t>
  </si>
  <si>
    <t>Summer 2012</t>
  </si>
  <si>
    <t xml:space="preserve">     </t>
  </si>
  <si>
    <t xml:space="preserve">Date </t>
  </si>
  <si>
    <t>1.  Globalization and the Multinational Firm</t>
  </si>
  <si>
    <t>1.5 hour</t>
  </si>
  <si>
    <t xml:space="preserve">2.  International Monetary System </t>
  </si>
  <si>
    <t>1.5 hours</t>
  </si>
  <si>
    <t xml:space="preserve">3.  Balance of Payments </t>
  </si>
  <si>
    <t xml:space="preserve">1.5 hours  </t>
  </si>
  <si>
    <t xml:space="preserve">4.  Corporate Governance Around the World </t>
  </si>
  <si>
    <t>2.5 hours</t>
  </si>
  <si>
    <t xml:space="preserve">5. The Market for Foreign Exchange </t>
  </si>
  <si>
    <t xml:space="preserve">3.0 hours </t>
  </si>
  <si>
    <t>6. International Parity Relationships and Forecasting Foreign Exchange Rates</t>
  </si>
  <si>
    <t>3.0 hours</t>
  </si>
  <si>
    <t>7. Futures and Options on Foreign Exchange</t>
  </si>
  <si>
    <t>8. Management of Transactions Exposure</t>
  </si>
  <si>
    <t>2.0 hours</t>
  </si>
  <si>
    <t>9. Management of Economic Exposure</t>
  </si>
  <si>
    <t xml:space="preserve">10.  Management of Translation Exposure </t>
  </si>
  <si>
    <t xml:space="preserve">2.0 hours </t>
  </si>
  <si>
    <t>11.  International Banking and Money Market</t>
  </si>
  <si>
    <t xml:space="preserve">2.5 hours  </t>
  </si>
  <si>
    <t>12.  International Bond Market</t>
  </si>
  <si>
    <t>13.  International Equity Markets</t>
  </si>
  <si>
    <t>14.  Interest Rate and Currency Swaps</t>
  </si>
  <si>
    <t>15.  International Portfolio Investment</t>
  </si>
  <si>
    <t>16.  Foreign Direct Investment and Cross-Border Acquisitions</t>
  </si>
  <si>
    <t xml:space="preserve">1.0 hours </t>
  </si>
  <si>
    <t xml:space="preserve">17.  International Capital Structure and the Cost of Capital </t>
  </si>
  <si>
    <t>1.0 hours</t>
  </si>
  <si>
    <t>18.  International Capital Budgeting</t>
  </si>
  <si>
    <t xml:space="preserve">1.5 hours </t>
  </si>
  <si>
    <t>19.  Multinational Cash Management</t>
  </si>
  <si>
    <t>20.  International Trade Finance</t>
  </si>
  <si>
    <t>21.  International Tax Environment and Transfer Pricing</t>
  </si>
  <si>
    <t>**** EXAM 2 and Final Project****</t>
  </si>
  <si>
    <t xml:space="preserve">   </t>
  </si>
  <si>
    <t xml:space="preserve">2 hours </t>
  </si>
  <si>
    <t>Total Contact Hours</t>
  </si>
  <si>
    <t>45 hours</t>
  </si>
  <si>
    <t>8:00 PM - 10:00 PM</t>
  </si>
  <si>
    <t>Test and Quiz Dates and Times</t>
  </si>
  <si>
    <t>Final Exam to replace any missed exams</t>
  </si>
  <si>
    <t>FINA 5335 Assignment Schedule for Summer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</si>
</sst>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u/>
      <sz val="9.9"/>
      <color theme="1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4" fontId="1" fillId="0" borderId="3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64" fontId="2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7" fillId="0" borderId="0" xfId="1" applyAlignment="1" applyProtection="1"/>
    <xf numFmtId="2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 indent="5"/>
    </xf>
    <xf numFmtId="16" fontId="10" fillId="0" borderId="0" xfId="0" applyNumberFormat="1" applyFont="1" applyAlignment="1">
      <alignment horizontal="left" indent="5"/>
    </xf>
    <xf numFmtId="0" fontId="9" fillId="0" borderId="0" xfId="0" applyFont="1" applyAlignment="1">
      <alignment horizontal="left" indent="10"/>
    </xf>
    <xf numFmtId="16" fontId="9" fillId="0" borderId="0" xfId="0" applyNumberFormat="1" applyFont="1"/>
    <xf numFmtId="0" fontId="11" fillId="0" borderId="0" xfId="0" applyFont="1" applyAlignment="1">
      <alignment horizontal="left" indent="5"/>
    </xf>
    <xf numFmtId="16" fontId="11" fillId="0" borderId="0" xfId="0" applyNumberFormat="1" applyFont="1" applyAlignment="1">
      <alignment horizontal="left" indent="5"/>
    </xf>
    <xf numFmtId="16" fontId="9" fillId="0" borderId="0" xfId="0" applyNumberFormat="1" applyFont="1" applyAlignment="1">
      <alignment horizontal="left" indent="10"/>
    </xf>
    <xf numFmtId="18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3" borderId="0" xfId="0" applyNumberFormat="1" applyFont="1" applyFill="1" applyAlignment="1">
      <alignment horizontal="left" vertical="top"/>
    </xf>
    <xf numFmtId="164" fontId="2" fillId="3" borderId="3" xfId="0" applyNumberFormat="1" applyFont="1" applyFill="1" applyBorder="1" applyAlignment="1">
      <alignment horizontal="left" vertical="top"/>
    </xf>
    <xf numFmtId="164" fontId="2" fillId="4" borderId="0" xfId="0" applyNumberFormat="1" applyFont="1" applyFill="1" applyAlignment="1">
      <alignment horizontal="left" vertical="top"/>
    </xf>
    <xf numFmtId="164" fontId="2" fillId="2" borderId="3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10" zoomScale="74" zoomScaleNormal="74" zoomScalePageLayoutView="74" workbookViewId="0">
      <selection activeCell="I47" sqref="I47"/>
    </sheetView>
  </sheetViews>
  <sheetFormatPr baseColWidth="10" defaultColWidth="8.83203125" defaultRowHeight="13" x14ac:dyDescent="0"/>
  <cols>
    <col min="1" max="1" width="9.5" style="1" customWidth="1"/>
    <col min="2" max="2" width="27.6640625" style="1" customWidth="1"/>
    <col min="3" max="3" width="24.1640625" style="1" bestFit="1" customWidth="1"/>
    <col min="4" max="4" width="15.33203125" style="20" customWidth="1"/>
    <col min="5" max="5" width="19.83203125" style="1" bestFit="1" customWidth="1"/>
    <col min="6" max="6" width="29.5" style="1" customWidth="1"/>
    <col min="7" max="7" width="24.6640625" style="2" customWidth="1"/>
    <col min="8" max="8" width="24.5" style="2" customWidth="1"/>
    <col min="9" max="9" width="18" style="1" customWidth="1"/>
    <col min="10" max="10" width="55.5" style="1" customWidth="1"/>
    <col min="11" max="16384" width="8.83203125" style="1"/>
  </cols>
  <sheetData>
    <row r="1" spans="1:9" s="23" customFormat="1" ht="19">
      <c r="A1" s="22" t="s">
        <v>123</v>
      </c>
      <c r="D1" s="25"/>
      <c r="G1" s="24"/>
      <c r="H1" s="24"/>
    </row>
    <row r="2" spans="1:9">
      <c r="A2" s="21"/>
    </row>
    <row r="3" spans="1:9" s="20" customFormat="1" ht="21" customHeight="1" thickBot="1">
      <c r="A3" s="18" t="s">
        <v>0</v>
      </c>
      <c r="B3" s="18" t="s">
        <v>1</v>
      </c>
      <c r="C3" s="18" t="s">
        <v>16</v>
      </c>
      <c r="D3" s="18" t="s">
        <v>2</v>
      </c>
      <c r="E3" s="18" t="s">
        <v>76</v>
      </c>
      <c r="F3" s="18" t="s">
        <v>33</v>
      </c>
      <c r="G3" s="19" t="s">
        <v>25</v>
      </c>
      <c r="H3" s="53" t="s">
        <v>121</v>
      </c>
      <c r="I3" s="53"/>
    </row>
    <row r="4" spans="1:9">
      <c r="A4" s="3" t="s">
        <v>3</v>
      </c>
      <c r="B4" s="7" t="s">
        <v>4</v>
      </c>
      <c r="C4" s="3"/>
      <c r="D4" s="26"/>
      <c r="E4" s="3"/>
      <c r="F4" s="3"/>
      <c r="G4" s="3"/>
      <c r="H4" s="3"/>
      <c r="I4" s="3"/>
    </row>
    <row r="5" spans="1:9">
      <c r="A5" s="20">
        <v>1</v>
      </c>
      <c r="B5" s="1" t="s">
        <v>20</v>
      </c>
      <c r="C5" s="1" t="s">
        <v>17</v>
      </c>
      <c r="D5" s="27">
        <v>1.5</v>
      </c>
      <c r="E5" s="4" t="s">
        <v>51</v>
      </c>
      <c r="G5" s="2">
        <v>41783</v>
      </c>
      <c r="H5" s="2">
        <f>G5+1</f>
        <v>41784</v>
      </c>
      <c r="I5" s="1" t="s">
        <v>120</v>
      </c>
    </row>
    <row r="6" spans="1:9">
      <c r="A6" s="20">
        <v>2</v>
      </c>
      <c r="B6" s="1" t="s">
        <v>21</v>
      </c>
      <c r="C6" s="1" t="s">
        <v>17</v>
      </c>
      <c r="D6" s="27">
        <v>1.5</v>
      </c>
      <c r="E6" s="1" t="s">
        <v>53</v>
      </c>
      <c r="G6" s="2">
        <v>41783</v>
      </c>
      <c r="H6" s="2">
        <f t="shared" ref="H6:H8" si="0">G6+1</f>
        <v>41784</v>
      </c>
      <c r="I6" s="1" t="s">
        <v>120</v>
      </c>
    </row>
    <row r="7" spans="1:9">
      <c r="A7" s="20">
        <v>3</v>
      </c>
      <c r="B7" s="1" t="s">
        <v>18</v>
      </c>
      <c r="C7" s="1" t="s">
        <v>17</v>
      </c>
      <c r="D7" s="27">
        <v>1.5</v>
      </c>
      <c r="E7" s="1" t="s">
        <v>54</v>
      </c>
      <c r="G7" s="2">
        <v>41783</v>
      </c>
      <c r="H7" s="2">
        <f t="shared" si="0"/>
        <v>41784</v>
      </c>
      <c r="I7" s="1" t="s">
        <v>120</v>
      </c>
    </row>
    <row r="8" spans="1:9" ht="49.5" customHeight="1">
      <c r="A8" s="20">
        <v>4</v>
      </c>
      <c r="B8" s="1" t="s">
        <v>19</v>
      </c>
      <c r="C8" s="1" t="s">
        <v>17</v>
      </c>
      <c r="D8" s="27">
        <v>2.5</v>
      </c>
      <c r="E8" s="4" t="s">
        <v>52</v>
      </c>
      <c r="F8" s="4" t="s">
        <v>59</v>
      </c>
      <c r="G8" s="2">
        <v>41783</v>
      </c>
      <c r="H8" s="2">
        <f t="shared" si="0"/>
        <v>41784</v>
      </c>
      <c r="I8" s="1" t="s">
        <v>120</v>
      </c>
    </row>
    <row r="9" spans="1:9">
      <c r="A9" s="20"/>
      <c r="D9" s="27"/>
    </row>
    <row r="10" spans="1:9">
      <c r="A10" s="5" t="s">
        <v>5</v>
      </c>
      <c r="B10" s="8" t="s">
        <v>6</v>
      </c>
      <c r="C10" s="5"/>
      <c r="D10" s="28"/>
      <c r="E10" s="5"/>
      <c r="F10" s="5"/>
      <c r="G10" s="6"/>
      <c r="H10" s="6"/>
      <c r="I10" s="5"/>
    </row>
    <row r="11" spans="1:9">
      <c r="A11" s="20">
        <v>5</v>
      </c>
      <c r="B11" s="1" t="s">
        <v>34</v>
      </c>
      <c r="D11" s="27">
        <v>3</v>
      </c>
      <c r="E11" s="1" t="s">
        <v>60</v>
      </c>
      <c r="F11" s="1" t="s">
        <v>28</v>
      </c>
      <c r="G11" s="2">
        <f>G8+7</f>
        <v>41790</v>
      </c>
      <c r="H11" s="2">
        <f>G11+1</f>
        <v>41791</v>
      </c>
      <c r="I11" s="1" t="s">
        <v>120</v>
      </c>
    </row>
    <row r="12" spans="1:9" ht="26">
      <c r="A12" s="20">
        <v>6</v>
      </c>
      <c r="B12" s="1" t="s">
        <v>35</v>
      </c>
      <c r="D12" s="27">
        <v>3</v>
      </c>
      <c r="E12" s="1" t="s">
        <v>61</v>
      </c>
      <c r="G12" s="2">
        <v>41790</v>
      </c>
      <c r="H12" s="2">
        <f t="shared" ref="H12:H13" si="1">G12+1</f>
        <v>41791</v>
      </c>
      <c r="I12" s="1" t="s">
        <v>120</v>
      </c>
    </row>
    <row r="13" spans="1:9" ht="36.75" customHeight="1">
      <c r="A13" s="20">
        <v>7</v>
      </c>
      <c r="B13" s="1" t="s">
        <v>36</v>
      </c>
      <c r="D13" s="27">
        <v>3</v>
      </c>
      <c r="E13" s="1" t="s">
        <v>62</v>
      </c>
      <c r="F13" s="4" t="s">
        <v>71</v>
      </c>
      <c r="G13" s="2">
        <v>41790</v>
      </c>
      <c r="H13" s="2">
        <f t="shared" si="1"/>
        <v>41791</v>
      </c>
      <c r="I13" s="1" t="s">
        <v>120</v>
      </c>
    </row>
    <row r="14" spans="1:9">
      <c r="A14" s="20"/>
      <c r="D14" s="27"/>
    </row>
    <row r="15" spans="1:9">
      <c r="A15" s="5" t="s">
        <v>7</v>
      </c>
      <c r="B15" s="8" t="s">
        <v>8</v>
      </c>
      <c r="C15" s="5"/>
      <c r="D15" s="28"/>
      <c r="E15" s="5"/>
      <c r="F15" s="5"/>
      <c r="G15" s="6"/>
      <c r="H15" s="6"/>
      <c r="I15" s="5"/>
    </row>
    <row r="16" spans="1:9">
      <c r="A16" s="20">
        <v>8</v>
      </c>
      <c r="B16" s="1" t="s">
        <v>37</v>
      </c>
      <c r="D16" s="27">
        <v>2</v>
      </c>
      <c r="E16" s="1" t="s">
        <v>63</v>
      </c>
      <c r="F16" s="1" t="s">
        <v>29</v>
      </c>
      <c r="G16" s="2">
        <f>G11+7</f>
        <v>41797</v>
      </c>
      <c r="H16" s="2">
        <f>G16+1</f>
        <v>41798</v>
      </c>
      <c r="I16" s="1" t="s">
        <v>120</v>
      </c>
    </row>
    <row r="17" spans="1:10">
      <c r="A17" s="20">
        <v>9</v>
      </c>
      <c r="B17" s="1" t="s">
        <v>38</v>
      </c>
      <c r="D17" s="27">
        <v>1.5</v>
      </c>
      <c r="E17" s="1" t="s">
        <v>64</v>
      </c>
      <c r="G17" s="2">
        <v>41797</v>
      </c>
      <c r="H17" s="2">
        <f t="shared" ref="H17:H18" si="2">G17+1</f>
        <v>41798</v>
      </c>
      <c r="I17" s="1" t="s">
        <v>120</v>
      </c>
    </row>
    <row r="18" spans="1:10" ht="40.5" customHeight="1">
      <c r="A18" s="20">
        <v>10</v>
      </c>
      <c r="B18" s="1" t="s">
        <v>39</v>
      </c>
      <c r="D18" s="27">
        <v>2</v>
      </c>
      <c r="E18" s="1" t="s">
        <v>64</v>
      </c>
      <c r="F18" s="4" t="s">
        <v>72</v>
      </c>
      <c r="G18" s="2">
        <f>G13+7</f>
        <v>41797</v>
      </c>
      <c r="H18" s="2">
        <f t="shared" si="2"/>
        <v>41798</v>
      </c>
      <c r="I18" s="1" t="s">
        <v>120</v>
      </c>
    </row>
    <row r="19" spans="1:10">
      <c r="D19" s="27"/>
    </row>
    <row r="20" spans="1:10">
      <c r="A20" s="21" t="s">
        <v>9</v>
      </c>
      <c r="B20" s="21"/>
      <c r="C20" s="21"/>
      <c r="D20" s="33">
        <v>2</v>
      </c>
      <c r="E20" s="21"/>
      <c r="F20" s="21"/>
      <c r="G20" s="34"/>
      <c r="H20" s="49">
        <f>H18+1</f>
        <v>41799</v>
      </c>
      <c r="I20" s="48" t="s">
        <v>120</v>
      </c>
      <c r="J20" s="9"/>
    </row>
    <row r="21" spans="1:10">
      <c r="D21" s="27"/>
    </row>
    <row r="22" spans="1:10" s="9" customFormat="1">
      <c r="A22" s="8" t="s">
        <v>10</v>
      </c>
      <c r="B22" s="8" t="s">
        <v>11</v>
      </c>
      <c r="C22" s="8"/>
      <c r="D22" s="29"/>
      <c r="E22" s="8"/>
      <c r="F22" s="8"/>
      <c r="G22" s="11"/>
      <c r="H22" s="11"/>
      <c r="I22" s="8"/>
    </row>
    <row r="23" spans="1:10" ht="26">
      <c r="A23" s="20">
        <v>11</v>
      </c>
      <c r="B23" s="1" t="s">
        <v>40</v>
      </c>
      <c r="D23" s="27">
        <v>2.5</v>
      </c>
      <c r="E23" s="1" t="s">
        <v>63</v>
      </c>
      <c r="F23" s="1" t="s">
        <v>30</v>
      </c>
      <c r="G23" s="2">
        <f>G16+7</f>
        <v>41804</v>
      </c>
      <c r="H23" s="2">
        <f>G23+1</f>
        <v>41805</v>
      </c>
      <c r="I23" s="1" t="s">
        <v>120</v>
      </c>
    </row>
    <row r="24" spans="1:10">
      <c r="A24" s="20">
        <v>12</v>
      </c>
      <c r="B24" s="1" t="s">
        <v>41</v>
      </c>
      <c r="D24" s="27">
        <v>2</v>
      </c>
      <c r="E24" s="1" t="s">
        <v>64</v>
      </c>
      <c r="G24" s="2">
        <v>41804</v>
      </c>
      <c r="H24" s="2">
        <v>41805</v>
      </c>
      <c r="I24" s="1" t="s">
        <v>120</v>
      </c>
    </row>
    <row r="25" spans="1:10">
      <c r="A25" s="20">
        <v>13</v>
      </c>
      <c r="B25" s="1" t="s">
        <v>42</v>
      </c>
      <c r="D25" s="27">
        <v>2</v>
      </c>
      <c r="E25" s="1" t="s">
        <v>65</v>
      </c>
      <c r="G25" s="2">
        <v>41804</v>
      </c>
      <c r="H25" s="2">
        <v>41805</v>
      </c>
      <c r="I25" s="1" t="s">
        <v>120</v>
      </c>
    </row>
    <row r="26" spans="1:10" ht="55.5" customHeight="1">
      <c r="A26" s="20">
        <v>14</v>
      </c>
      <c r="B26" s="1" t="s">
        <v>43</v>
      </c>
      <c r="D26" s="27">
        <v>3</v>
      </c>
      <c r="E26" s="1" t="s">
        <v>65</v>
      </c>
      <c r="F26" s="4" t="s">
        <v>55</v>
      </c>
      <c r="G26" s="2">
        <v>41804</v>
      </c>
      <c r="H26" s="2">
        <v>41805</v>
      </c>
      <c r="I26" s="1" t="s">
        <v>120</v>
      </c>
    </row>
    <row r="27" spans="1:10">
      <c r="A27" s="20">
        <v>15</v>
      </c>
      <c r="B27" s="1" t="s">
        <v>44</v>
      </c>
      <c r="D27" s="27">
        <v>2</v>
      </c>
      <c r="E27" s="1" t="s">
        <v>60</v>
      </c>
      <c r="F27" s="1" t="s">
        <v>31</v>
      </c>
      <c r="G27" s="2">
        <v>41804</v>
      </c>
      <c r="H27" s="2">
        <v>41805</v>
      </c>
      <c r="I27" s="1" t="s">
        <v>120</v>
      </c>
    </row>
    <row r="28" spans="1:10">
      <c r="D28" s="27"/>
    </row>
    <row r="29" spans="1:10" s="9" customFormat="1">
      <c r="A29" s="8" t="s">
        <v>12</v>
      </c>
      <c r="B29" s="8" t="s">
        <v>13</v>
      </c>
      <c r="C29" s="8"/>
      <c r="D29" s="29"/>
      <c r="E29" s="8"/>
      <c r="F29" s="8"/>
      <c r="G29" s="11"/>
      <c r="H29" s="11"/>
      <c r="I29" s="8"/>
    </row>
    <row r="30" spans="1:10" ht="26">
      <c r="A30" s="20">
        <v>16</v>
      </c>
      <c r="B30" s="1" t="s">
        <v>45</v>
      </c>
      <c r="D30" s="27">
        <v>1</v>
      </c>
      <c r="E30" s="1" t="s">
        <v>66</v>
      </c>
      <c r="G30" s="2">
        <f>G27+7</f>
        <v>41811</v>
      </c>
      <c r="H30" s="2">
        <f>G30+1</f>
        <v>41812</v>
      </c>
      <c r="I30" s="1" t="s">
        <v>120</v>
      </c>
    </row>
    <row r="31" spans="1:10" ht="26">
      <c r="A31" s="20">
        <v>17</v>
      </c>
      <c r="B31" s="1" t="s">
        <v>46</v>
      </c>
      <c r="D31" s="27">
        <v>1</v>
      </c>
      <c r="E31" s="1" t="s">
        <v>64</v>
      </c>
      <c r="F31" s="4" t="s">
        <v>56</v>
      </c>
      <c r="G31" s="2">
        <v>41811</v>
      </c>
      <c r="H31" s="2">
        <v>41812</v>
      </c>
      <c r="I31" s="1" t="s">
        <v>120</v>
      </c>
      <c r="J31" s="32"/>
    </row>
    <row r="32" spans="1:10">
      <c r="A32" s="20">
        <v>18</v>
      </c>
      <c r="B32" s="1" t="s">
        <v>47</v>
      </c>
      <c r="D32" s="27">
        <v>1.5</v>
      </c>
      <c r="E32" s="1" t="s">
        <v>67</v>
      </c>
      <c r="G32" s="2">
        <v>41811</v>
      </c>
      <c r="H32" s="2">
        <v>41812</v>
      </c>
      <c r="I32" s="1" t="s">
        <v>120</v>
      </c>
    </row>
    <row r="33" spans="1:9">
      <c r="A33" s="20">
        <v>19</v>
      </c>
      <c r="B33" s="1" t="s">
        <v>48</v>
      </c>
      <c r="D33" s="27">
        <v>1.5</v>
      </c>
      <c r="E33" s="1" t="s">
        <v>68</v>
      </c>
      <c r="F33" s="1" t="s">
        <v>32</v>
      </c>
      <c r="G33" s="2">
        <v>41811</v>
      </c>
      <c r="H33" s="2">
        <v>41812</v>
      </c>
      <c r="I33" s="1" t="s">
        <v>120</v>
      </c>
    </row>
    <row r="34" spans="1:9">
      <c r="A34" s="20">
        <v>20</v>
      </c>
      <c r="B34" s="1" t="s">
        <v>49</v>
      </c>
      <c r="D34" s="27">
        <v>1.5</v>
      </c>
      <c r="E34" s="1" t="s">
        <v>69</v>
      </c>
      <c r="G34" s="2">
        <v>41811</v>
      </c>
      <c r="H34" s="2">
        <v>41812</v>
      </c>
      <c r="I34" s="1" t="s">
        <v>120</v>
      </c>
    </row>
    <row r="35" spans="1:9" ht="26">
      <c r="A35" s="20">
        <v>21</v>
      </c>
      <c r="B35" s="1" t="s">
        <v>50</v>
      </c>
      <c r="D35" s="27">
        <v>1.5</v>
      </c>
      <c r="E35" s="1" t="s">
        <v>70</v>
      </c>
      <c r="F35" s="4" t="s">
        <v>57</v>
      </c>
      <c r="G35" s="2">
        <v>41811</v>
      </c>
      <c r="H35" s="2">
        <v>41812</v>
      </c>
      <c r="I35" s="1" t="s">
        <v>120</v>
      </c>
    </row>
    <row r="36" spans="1:9">
      <c r="D36" s="27"/>
    </row>
    <row r="37" spans="1:9" s="9" customFormat="1">
      <c r="A37" s="14" t="s">
        <v>26</v>
      </c>
      <c r="B37" s="14"/>
      <c r="C37" s="14"/>
      <c r="D37" s="30">
        <v>2</v>
      </c>
      <c r="E37" s="14"/>
      <c r="F37" s="14"/>
      <c r="G37" s="15"/>
      <c r="H37" s="50">
        <v>41819</v>
      </c>
      <c r="I37" s="47" t="s">
        <v>120</v>
      </c>
    </row>
    <row r="38" spans="1:9" s="9" customFormat="1">
      <c r="A38" s="21" t="s">
        <v>122</v>
      </c>
      <c r="B38" s="21"/>
      <c r="C38" s="21"/>
      <c r="D38" s="33"/>
      <c r="E38" s="21"/>
      <c r="F38" s="21"/>
      <c r="G38" s="34"/>
      <c r="H38" s="51">
        <f>H37+2</f>
        <v>41821</v>
      </c>
      <c r="I38" s="47" t="s">
        <v>120</v>
      </c>
    </row>
    <row r="39" spans="1:9" s="9" customFormat="1">
      <c r="A39" s="14" t="s">
        <v>27</v>
      </c>
      <c r="B39" s="14"/>
      <c r="C39" s="14"/>
      <c r="D39" s="30"/>
      <c r="E39" s="14"/>
      <c r="F39" s="14" t="s">
        <v>58</v>
      </c>
      <c r="G39" s="8"/>
      <c r="H39" s="52">
        <f>H37+3</f>
        <v>41822</v>
      </c>
      <c r="I39" s="46">
        <v>0.99930555555555556</v>
      </c>
    </row>
    <row r="40" spans="1:9">
      <c r="D40" s="27"/>
    </row>
    <row r="41" spans="1:9" s="9" customFormat="1">
      <c r="A41" s="12" t="s">
        <v>15</v>
      </c>
      <c r="B41" s="14"/>
      <c r="C41" s="8"/>
      <c r="D41" s="30">
        <v>45</v>
      </c>
      <c r="E41" s="8" t="s">
        <v>22</v>
      </c>
      <c r="F41" s="8"/>
      <c r="G41" s="15"/>
      <c r="H41" s="11"/>
      <c r="I41" s="8"/>
    </row>
    <row r="42" spans="1:9" s="9" customFormat="1">
      <c r="A42" s="14" t="s">
        <v>14</v>
      </c>
      <c r="B42" s="14"/>
      <c r="C42" s="8"/>
      <c r="D42" s="30">
        <v>90</v>
      </c>
      <c r="E42" s="8" t="s">
        <v>23</v>
      </c>
      <c r="F42" s="8"/>
      <c r="G42" s="15"/>
      <c r="H42" s="11"/>
      <c r="I42" s="8"/>
    </row>
    <row r="43" spans="1:9" s="9" customFormat="1" ht="14" thickBot="1">
      <c r="A43" s="13" t="s">
        <v>24</v>
      </c>
      <c r="B43" s="16"/>
      <c r="C43" s="16"/>
      <c r="D43" s="31">
        <f>SUM(D41:D42)</f>
        <v>135</v>
      </c>
      <c r="E43" s="16" t="s">
        <v>77</v>
      </c>
      <c r="F43" s="16"/>
      <c r="G43" s="17"/>
      <c r="H43" s="17"/>
      <c r="I43" s="16"/>
    </row>
    <row r="45" spans="1:9" s="9" customFormat="1">
      <c r="A45" s="9" t="s">
        <v>73</v>
      </c>
      <c r="D45" s="35"/>
      <c r="G45" s="10"/>
      <c r="H45" s="10"/>
    </row>
    <row r="46" spans="1:9" s="9" customFormat="1">
      <c r="A46" s="9" t="s">
        <v>74</v>
      </c>
      <c r="D46" s="35"/>
      <c r="G46" s="10"/>
      <c r="H46" s="10"/>
    </row>
    <row r="47" spans="1:9" s="9" customFormat="1">
      <c r="A47" s="9" t="s">
        <v>75</v>
      </c>
      <c r="D47" s="35"/>
      <c r="G47" s="10"/>
      <c r="H47" s="10"/>
    </row>
    <row r="48" spans="1:9" s="9" customFormat="1">
      <c r="D48" s="35"/>
      <c r="G48" s="10"/>
      <c r="H48" s="10"/>
    </row>
  </sheetData>
  <mergeCells count="1">
    <mergeCell ref="H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sqref="A1:M43"/>
    </sheetView>
  </sheetViews>
  <sheetFormatPr baseColWidth="10" defaultColWidth="8.83203125" defaultRowHeight="14" x14ac:dyDescent="0"/>
  <sheetData>
    <row r="1" spans="1:13">
      <c r="A1" s="36" t="s">
        <v>78</v>
      </c>
    </row>
    <row r="2" spans="1:13" ht="15">
      <c r="A2" s="37" t="s">
        <v>79</v>
      </c>
    </row>
    <row r="3" spans="1:13">
      <c r="A3" s="38" t="s">
        <v>0</v>
      </c>
      <c r="E3" s="38" t="s">
        <v>1</v>
      </c>
      <c r="J3" s="38" t="s">
        <v>80</v>
      </c>
      <c r="K3" s="38" t="s">
        <v>81</v>
      </c>
      <c r="M3" s="38" t="s">
        <v>2</v>
      </c>
    </row>
    <row r="4" spans="1:13">
      <c r="A4" s="38" t="s">
        <v>3</v>
      </c>
      <c r="B4" s="38" t="s">
        <v>4</v>
      </c>
    </row>
    <row r="5" spans="1:13">
      <c r="A5" s="39"/>
    </row>
    <row r="6" spans="1:13">
      <c r="A6" s="39" t="s">
        <v>82</v>
      </c>
      <c r="F6" s="40">
        <v>41429</v>
      </c>
      <c r="H6" s="39" t="s">
        <v>83</v>
      </c>
    </row>
    <row r="7" spans="1:13">
      <c r="A7" s="39" t="s">
        <v>84</v>
      </c>
      <c r="G7" s="40">
        <v>41430</v>
      </c>
      <c r="I7" s="39" t="s">
        <v>85</v>
      </c>
    </row>
    <row r="8" spans="1:13">
      <c r="A8" s="39" t="s">
        <v>86</v>
      </c>
      <c r="H8" s="40">
        <v>41431</v>
      </c>
      <c r="J8" s="39" t="s">
        <v>87</v>
      </c>
    </row>
    <row r="9" spans="1:13">
      <c r="A9" s="39" t="s">
        <v>88</v>
      </c>
      <c r="F9" s="40">
        <v>41432</v>
      </c>
      <c r="H9" s="39" t="s">
        <v>89</v>
      </c>
    </row>
    <row r="10" spans="1:13">
      <c r="A10" s="41" t="s">
        <v>5</v>
      </c>
      <c r="B10" s="41" t="s">
        <v>6</v>
      </c>
    </row>
    <row r="11" spans="1:13">
      <c r="A11" s="39"/>
    </row>
    <row r="12" spans="1:13">
      <c r="A12" s="39" t="s">
        <v>90</v>
      </c>
      <c r="G12" s="40">
        <v>41436</v>
      </c>
      <c r="I12" s="39" t="s">
        <v>91</v>
      </c>
    </row>
    <row r="13" spans="1:13">
      <c r="A13" s="39" t="s">
        <v>92</v>
      </c>
      <c r="B13" s="40">
        <v>41437</v>
      </c>
      <c r="D13" s="39" t="s">
        <v>93</v>
      </c>
    </row>
    <row r="14" spans="1:13">
      <c r="A14" s="39" t="s">
        <v>94</v>
      </c>
      <c r="F14" s="40">
        <v>41438</v>
      </c>
      <c r="H14" s="39" t="s">
        <v>91</v>
      </c>
    </row>
    <row r="15" spans="1:13">
      <c r="A15" s="39"/>
    </row>
    <row r="16" spans="1:13">
      <c r="A16" s="38" t="s">
        <v>7</v>
      </c>
      <c r="B16" s="38" t="s">
        <v>8</v>
      </c>
    </row>
    <row r="17" spans="1:12">
      <c r="A17" s="39"/>
    </row>
    <row r="18" spans="1:12">
      <c r="A18" s="39" t="s">
        <v>95</v>
      </c>
      <c r="F18" s="40">
        <v>41443</v>
      </c>
      <c r="H18" s="39" t="s">
        <v>96</v>
      </c>
    </row>
    <row r="19" spans="1:12">
      <c r="A19" s="39" t="s">
        <v>97</v>
      </c>
      <c r="G19" s="40">
        <v>41444</v>
      </c>
      <c r="I19" s="39" t="s">
        <v>85</v>
      </c>
    </row>
    <row r="20" spans="1:12">
      <c r="A20" s="39" t="s">
        <v>98</v>
      </c>
      <c r="F20" s="40">
        <v>41445</v>
      </c>
      <c r="H20" s="39" t="s">
        <v>99</v>
      </c>
    </row>
    <row r="21" spans="1:12">
      <c r="A21" s="38"/>
    </row>
    <row r="22" spans="1:12">
      <c r="A22" s="38"/>
    </row>
    <row r="23" spans="1:12">
      <c r="A23" s="38" t="s">
        <v>9</v>
      </c>
      <c r="J23" s="42">
        <v>41452</v>
      </c>
      <c r="L23" s="38" t="s">
        <v>96</v>
      </c>
    </row>
    <row r="24" spans="1:12">
      <c r="A24" s="41"/>
    </row>
    <row r="25" spans="1:12">
      <c r="A25" s="38" t="s">
        <v>10</v>
      </c>
      <c r="B25" s="38" t="s">
        <v>11</v>
      </c>
    </row>
    <row r="26" spans="1:12">
      <c r="A26" s="39" t="s">
        <v>100</v>
      </c>
      <c r="F26" s="40">
        <v>41457</v>
      </c>
      <c r="H26" s="39" t="s">
        <v>101</v>
      </c>
    </row>
    <row r="27" spans="1:12">
      <c r="A27" s="39" t="s">
        <v>102</v>
      </c>
      <c r="H27" s="40">
        <v>41458</v>
      </c>
      <c r="J27" s="39" t="s">
        <v>99</v>
      </c>
    </row>
    <row r="28" spans="1:12">
      <c r="A28" s="39" t="s">
        <v>103</v>
      </c>
      <c r="G28" s="40">
        <v>41459</v>
      </c>
      <c r="I28" s="39" t="s">
        <v>99</v>
      </c>
    </row>
    <row r="29" spans="1:12">
      <c r="A29" s="39" t="s">
        <v>104</v>
      </c>
      <c r="G29" s="40">
        <v>41460</v>
      </c>
      <c r="I29" s="39" t="s">
        <v>91</v>
      </c>
    </row>
    <row r="30" spans="1:12">
      <c r="A30" s="39" t="s">
        <v>105</v>
      </c>
      <c r="G30" s="40">
        <v>41464</v>
      </c>
      <c r="I30" s="39" t="s">
        <v>96</v>
      </c>
    </row>
    <row r="31" spans="1:12">
      <c r="A31" s="38"/>
    </row>
    <row r="32" spans="1:12">
      <c r="A32" s="38"/>
    </row>
    <row r="33" spans="1:12">
      <c r="A33" s="38" t="s">
        <v>12</v>
      </c>
      <c r="B33" s="38" t="s">
        <v>13</v>
      </c>
    </row>
    <row r="34" spans="1:12">
      <c r="A34" s="43" t="s">
        <v>106</v>
      </c>
      <c r="D34" s="44">
        <v>41465</v>
      </c>
      <c r="F34" s="43" t="s">
        <v>107</v>
      </c>
    </row>
    <row r="35" spans="1:12">
      <c r="G35" s="43" t="s">
        <v>108</v>
      </c>
      <c r="J35" s="44">
        <v>41466</v>
      </c>
      <c r="L35" s="43" t="s">
        <v>109</v>
      </c>
    </row>
    <row r="36" spans="1:12">
      <c r="A36" s="43" t="s">
        <v>110</v>
      </c>
      <c r="G36" s="44">
        <v>41467</v>
      </c>
      <c r="I36" s="43" t="s">
        <v>111</v>
      </c>
    </row>
    <row r="37" spans="1:12">
      <c r="A37" s="43" t="s">
        <v>112</v>
      </c>
      <c r="G37" s="44">
        <v>41471</v>
      </c>
      <c r="I37" s="43" t="s">
        <v>85</v>
      </c>
    </row>
    <row r="38" spans="1:12">
      <c r="A38" s="43" t="s">
        <v>113</v>
      </c>
      <c r="H38" s="44">
        <v>41472</v>
      </c>
      <c r="J38" s="43" t="s">
        <v>85</v>
      </c>
    </row>
    <row r="39" spans="1:12">
      <c r="A39" s="43" t="s">
        <v>114</v>
      </c>
      <c r="E39" s="44">
        <v>41473</v>
      </c>
      <c r="G39" s="43" t="s">
        <v>111</v>
      </c>
    </row>
    <row r="40" spans="1:12">
      <c r="A40" s="41"/>
    </row>
    <row r="41" spans="1:12">
      <c r="A41" s="41" t="s">
        <v>115</v>
      </c>
      <c r="C41" s="41" t="s">
        <v>116</v>
      </c>
      <c r="H41" s="45">
        <v>41479</v>
      </c>
      <c r="J41" s="41" t="s">
        <v>117</v>
      </c>
    </row>
    <row r="42" spans="1:12">
      <c r="A42" s="41"/>
    </row>
    <row r="43" spans="1:12">
      <c r="A43" s="41" t="s">
        <v>118</v>
      </c>
      <c r="L43" s="41" t="s">
        <v>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5335</vt:lpstr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 Friday</dc:creator>
  <cp:lastModifiedBy>Nhieu Bo</cp:lastModifiedBy>
  <dcterms:created xsi:type="dcterms:W3CDTF">2011-11-30T14:45:37Z</dcterms:created>
  <dcterms:modified xsi:type="dcterms:W3CDTF">2014-05-15T14:13:43Z</dcterms:modified>
</cp:coreProperties>
</file>