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20" windowWidth="25440" windowHeight="14340" tabRatio="768" activeTab="0"/>
  </bookViews>
  <sheets>
    <sheet name="Sample LP Problem" sheetId="1" r:id="rId1"/>
    <sheet name="Solver Directions" sheetId="2" r:id="rId2"/>
    <sheet name="Answer Report 1" sheetId="3" r:id="rId3"/>
    <sheet name="Sensitivity Report 1" sheetId="4" r:id="rId4"/>
    <sheet name="Limits Report 1" sheetId="5" r:id="rId5"/>
  </sheets>
  <definedNames>
    <definedName name="anscount" hidden="1">2</definedName>
    <definedName name="limcount" hidden="1">1</definedName>
    <definedName name="sencount" hidden="1">1</definedName>
    <definedName name="solver_adj" localSheetId="0" hidden="1">'Sample LP Problem'!$B$3:$C$3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'Sample LP Problem'!$D$8</definedName>
    <definedName name="solver_lhs2" localSheetId="0" hidden="1">'Sample LP Problem'!$D$9</definedName>
    <definedName name="solver_lhs3" localSheetId="0" hidden="1">'Sample LP Problem'!$D$10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'Sample LP Problem'!$D$5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'Sample LP Problem'!$F$8</definedName>
    <definedName name="solver_rhs2" localSheetId="0" hidden="1">'Sample LP Problem'!$F$9</definedName>
    <definedName name="solver_rhs3" localSheetId="0" hidden="1">'Sample LP Problem'!$F$10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<sst xmlns="http://schemas.openxmlformats.org/spreadsheetml/2006/main" count="223" uniqueCount="164">
  <si>
    <t>We won't use information from this report</t>
  </si>
  <si>
    <t>The original values are the values before the Solver was run.</t>
  </si>
  <si>
    <t>The Final Values are the solution found by the Solver</t>
  </si>
  <si>
    <t xml:space="preserve">For both the Target and Adjustable Cell: </t>
  </si>
  <si>
    <t>3.  For the Constraints</t>
  </si>
  <si>
    <t>The Cell is the location of the Cell Value, the amount used.</t>
  </si>
  <si>
    <t>The  Formula shows the relationships between the amount used</t>
  </si>
  <si>
    <t>and the amount available</t>
  </si>
  <si>
    <t>The Status shows whether there is some of the resource still</t>
  </si>
  <si>
    <t>available (Not Binding) or whehter the resource</t>
  </si>
  <si>
    <t>was all used up (Binding)</t>
  </si>
  <si>
    <t xml:space="preserve">The Slack calculates the difference between the amount available </t>
  </si>
  <si>
    <t>and the amount used</t>
  </si>
  <si>
    <t xml:space="preserve">Adjustable Cells </t>
  </si>
  <si>
    <t>Interpreting the Sensitivity Report, by George Tintera</t>
  </si>
  <si>
    <t>1.  The Allowable Increase is how much the Objective Coefficient can be increased</t>
  </si>
  <si>
    <t>without changing the Final Values of the Adjustable Cells</t>
  </si>
  <si>
    <t>2.  The Allowable Decrease is how much the Objective Coefficient can be</t>
  </si>
  <si>
    <t>decreased without changing the Final Values of the Adjustable Cells</t>
  </si>
  <si>
    <t>1.  The Allowable Increase is how much the Constraint R.H. Side can be increased</t>
  </si>
  <si>
    <t>without changing the Final Values of the Constraint Cells</t>
  </si>
  <si>
    <t>2.  The Allowable Decrease is how much the Constraint R.H. Side can be</t>
  </si>
  <si>
    <t>decreased without changing the Final Values of the Constraint Cells</t>
  </si>
  <si>
    <t xml:space="preserve">3.  The shadow price is the price to pay for an additional unit of constraint so </t>
  </si>
  <si>
    <t>that the final value of the objective would not change</t>
  </si>
  <si>
    <t xml:space="preserve">a.  Paying more than the shadow price will decrease the objective from </t>
  </si>
  <si>
    <t>a maximum (and increase from a minimum).</t>
  </si>
  <si>
    <t>B5:C5</t>
  </si>
  <si>
    <t>D5:</t>
  </si>
  <si>
    <t>D8:D10</t>
  </si>
  <si>
    <t>Calculated value of the constraints</t>
  </si>
  <si>
    <t>E8:E10</t>
  </si>
  <si>
    <t>G8:G10</t>
  </si>
  <si>
    <t>Calculated Slack in constraints (available - used)</t>
  </si>
  <si>
    <t>=F8-D8 for first constraint</t>
  </si>
  <si>
    <t>Decrease</t>
  </si>
  <si>
    <t>Shadow</t>
  </si>
  <si>
    <t>Price</t>
  </si>
  <si>
    <t>Constraint</t>
  </si>
  <si>
    <t>R.H. Side</t>
  </si>
  <si>
    <t>Microsoft Excel 10.0 Limits Report</t>
  </si>
  <si>
    <t>Target</t>
  </si>
  <si>
    <t>Adjustable</t>
  </si>
  <si>
    <t>Lower</t>
  </si>
  <si>
    <t>Limit</t>
  </si>
  <si>
    <t>Result</t>
  </si>
  <si>
    <t>Upper</t>
  </si>
  <si>
    <t>4.  After running the Solver</t>
  </si>
  <si>
    <t>a.  Choose whether to keep the solution</t>
  </si>
  <si>
    <t>Left of dialog box</t>
  </si>
  <si>
    <t>b.  Choose reports to keep.  Highlight the reports you want to keep after closing the box</t>
  </si>
  <si>
    <t>Reports are generated as separate worksheets within the same spreadsheet</t>
  </si>
  <si>
    <t>I.  Answer Report:  Includes values of target cell, variables</t>
  </si>
  <si>
    <t>Also reports status of constraintsas binding or non-binding</t>
  </si>
  <si>
    <t>II.  Sensitivity Report:  Allowable Increases/Decreases and Shadow Prices</t>
  </si>
  <si>
    <t>III.  Limit Report:  Max and Min values of variables possible and results on Target</t>
  </si>
  <si>
    <t>Entries:</t>
  </si>
  <si>
    <t>B3:C3</t>
  </si>
  <si>
    <t>Coefficients in the objective function</t>
  </si>
  <si>
    <t>Calculated value of the objective Function</t>
  </si>
  <si>
    <t>=B5*B$3+C5*C$3</t>
  </si>
  <si>
    <t>B8:C10</t>
  </si>
  <si>
    <t>Coefficients of the various constraints</t>
  </si>
  <si>
    <t>=B8*B$3+C8*C$3</t>
  </si>
  <si>
    <t>(other constraints similar)</t>
  </si>
  <si>
    <t>&lt;= is mnemonic for the constraint inequality</t>
  </si>
  <si>
    <t>F8:F10</t>
  </si>
  <si>
    <t>Constants in the various constraints</t>
  </si>
  <si>
    <t>Values of the cats/dogs variables.  They can start as any value, say (0,0)</t>
  </si>
  <si>
    <t>Interpreting Outputs in the Answer Report.  By G. Tintera</t>
  </si>
  <si>
    <t>1. Values of the Target (Objective) are are reported in E8</t>
  </si>
  <si>
    <t>2.  Values of the Adjustable Cells (variables) are as reported in E13:E14</t>
  </si>
  <si>
    <t>Profit</t>
  </si>
  <si>
    <t>cats</t>
  </si>
  <si>
    <t>dogs</t>
  </si>
  <si>
    <t>Total</t>
  </si>
  <si>
    <t>Constraints</t>
  </si>
  <si>
    <t>Fish Waste</t>
  </si>
  <si>
    <t>Meat Scraps</t>
  </si>
  <si>
    <t>Nut. Supps.</t>
  </si>
  <si>
    <t>&lt;=</t>
  </si>
  <si>
    <t>Available</t>
  </si>
  <si>
    <t>maximum (and decrease from a minimum).</t>
  </si>
  <si>
    <t>4.  Note that binding constraints have shadow price = 0 and non-binding</t>
  </si>
  <si>
    <t>constraints have shadow price &gt; 0</t>
  </si>
  <si>
    <t>Original Problem</t>
  </si>
  <si>
    <t>Let</t>
  </si>
  <si>
    <t>X = #cats</t>
  </si>
  <si>
    <t>Y = #dogs</t>
  </si>
  <si>
    <t>Maximize Profit = 100X + 125Y</t>
  </si>
  <si>
    <t>Subject to</t>
  </si>
  <si>
    <t xml:space="preserve">2X + Y &lt;= 90 </t>
  </si>
  <si>
    <t>(Fish Waste)</t>
  </si>
  <si>
    <t>X + 3Y &lt;= 120</t>
  </si>
  <si>
    <t>(Meat Scraps)</t>
  </si>
  <si>
    <t>X + Y &lt; = 54</t>
  </si>
  <si>
    <t>(Nutritional Supplements)</t>
  </si>
  <si>
    <t>Used</t>
  </si>
  <si>
    <t>Slack</t>
  </si>
  <si>
    <t>Variables</t>
  </si>
  <si>
    <t>Mrs. Knotts' Farm</t>
  </si>
  <si>
    <t>A spreadsheet solution</t>
  </si>
  <si>
    <t>1.  Verify that the 'Solver' is installed in your machine.</t>
  </si>
  <si>
    <t>a.  Select the Tools Menu</t>
  </si>
  <si>
    <t>b.  Confirm that Solver… is in that Menu</t>
  </si>
  <si>
    <t>2.  Add the Solver if needed.</t>
  </si>
  <si>
    <t>a.  Tools Menu:  Add in…</t>
  </si>
  <si>
    <t>b.  If 'Solver' is in the dialog box, select it and press OK</t>
  </si>
  <si>
    <t>c.  If 'Solver' is not in the dialog box, reinstall MS Office and add the value pack</t>
  </si>
  <si>
    <t>3.  Start the Solver after you have verified it is installed</t>
  </si>
  <si>
    <t>b.  Select 'Solver' from the Tools Menu</t>
  </si>
  <si>
    <t>c.  Set the Target Cell:  Value of Objective Function</t>
  </si>
  <si>
    <t>d.  Set 'Equal to' as the objective, MAX or MIN</t>
  </si>
  <si>
    <t>e.  Set 'Changing Cells' as the variables.  Separate entries by commas</t>
  </si>
  <si>
    <t>f.  Set Subject to the Constraints</t>
  </si>
  <si>
    <t>I.  Press the Add Button</t>
  </si>
  <si>
    <t xml:space="preserve">II.  Click in the left value box and then select the amount used </t>
  </si>
  <si>
    <t>III.  Select an inequality or equal sign for comparison</t>
  </si>
  <si>
    <t>IV.  Click in the right value box and then select the amount available.</t>
  </si>
  <si>
    <t xml:space="preserve">V.  Press Add for another constraint. </t>
  </si>
  <si>
    <t>VI.  Press OK if all constraints are correct</t>
  </si>
  <si>
    <t>g.  Click on the Options… button</t>
  </si>
  <si>
    <t>I. Select 'Assume Linear Model'</t>
  </si>
  <si>
    <t>II.  Select 'Assume non-negative'</t>
  </si>
  <si>
    <t>III.  Press OK to close Options Box.</t>
  </si>
  <si>
    <t>h.  Press OK to run the Solver.</t>
  </si>
  <si>
    <t>Microsoft Excel 10.0 Answer Report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</si>
  <si>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</si>
  <si>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</si>
  <si>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</si>
  <si>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</si>
  <si>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</si>
  <si>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</si>
  <si>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</si>
  <si>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</si>
  <si>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</si>
  <si>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$D$5</t>
  </si>
  <si>
    <t>Profit Total</t>
  </si>
  <si>
    <t>$B$3</t>
  </si>
  <si>
    <t>$C$3</t>
  </si>
  <si>
    <t>$D$8</t>
  </si>
  <si>
    <t>Fish Waste Used</t>
  </si>
  <si>
    <t>$D$8&lt;=$F$8</t>
  </si>
  <si>
    <t>Not Binding</t>
  </si>
  <si>
    <t>$D$9</t>
  </si>
  <si>
    <t>Meat Scraps Used</t>
  </si>
  <si>
    <t>$D$9&lt;=$F$9</t>
  </si>
  <si>
    <t>Binding</t>
  </si>
  <si>
    <t>$D$10</t>
  </si>
  <si>
    <t xml:space="preserve">b.  Paying less than the shadow price will increase the objective from a </t>
  </si>
  <si>
    <t>Nut. Supps. Used</t>
  </si>
  <si>
    <t>$D$10&lt;=$F$10</t>
  </si>
  <si>
    <t>Worksheet: [LinProSpreadsheet.xls]Sample LP Problem</t>
  </si>
  <si>
    <t>Report Created: 11/17/2003 12:50:17 PM</t>
  </si>
  <si>
    <t>Microsoft Excel 10.0 Sensitivity Report</t>
  </si>
  <si>
    <t>Report Created: 11/17/2003 12:50:18 PM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</si>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</sst>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  <font>
      <sz val="10"/>
      <color indexed="9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31" sqref="C31"/>
    </sheetView>
  </sheetViews>
  <sheetFormatPr defaultColWidth="11.00390625" defaultRowHeight="12.75"/>
  <cols>
    <col min="5" max="5" width="3.25390625" style="0" bestFit="1" customWidth="1"/>
  </cols>
  <sheetData>
    <row r="1" spans="1:3" ht="12.75">
      <c r="A1" t="s">
        <v>100</v>
      </c>
      <c r="C1" t="s">
        <v>101</v>
      </c>
    </row>
    <row r="2" spans="1:3" ht="12.75">
      <c r="A2" t="s">
        <v>99</v>
      </c>
      <c r="B2" s="1" t="s">
        <v>73</v>
      </c>
      <c r="C2" s="1" t="s">
        <v>74</v>
      </c>
    </row>
    <row r="3" spans="2:3" ht="12.75">
      <c r="B3" s="1">
        <v>0</v>
      </c>
      <c r="C3" s="1">
        <v>0</v>
      </c>
    </row>
    <row r="4" spans="2:4" ht="12.75">
      <c r="B4" s="1"/>
      <c r="C4" s="1"/>
      <c r="D4" s="1" t="s">
        <v>75</v>
      </c>
    </row>
    <row r="5" spans="1:4" ht="12.75">
      <c r="A5" t="s">
        <v>72</v>
      </c>
      <c r="B5" s="14">
        <v>100</v>
      </c>
      <c r="C5" s="14">
        <v>125</v>
      </c>
      <c r="D5" s="14">
        <f>B5*B$3+C5*C$3</f>
        <v>0</v>
      </c>
    </row>
    <row r="6" spans="2:4" ht="12.75">
      <c r="B6" s="1"/>
      <c r="C6" s="1"/>
      <c r="D6" s="1"/>
    </row>
    <row r="7" spans="1:7" ht="12.75">
      <c r="A7" t="s">
        <v>76</v>
      </c>
      <c r="B7" s="12"/>
      <c r="C7" s="12"/>
      <c r="D7" s="14" t="s">
        <v>97</v>
      </c>
      <c r="E7" s="10"/>
      <c r="F7" s="14" t="s">
        <v>81</v>
      </c>
      <c r="G7" s="12" t="s">
        <v>98</v>
      </c>
    </row>
    <row r="8" spans="1:7" ht="12.75">
      <c r="A8" t="s">
        <v>77</v>
      </c>
      <c r="B8" s="14">
        <v>2</v>
      </c>
      <c r="C8" s="14">
        <v>1</v>
      </c>
      <c r="D8" s="14">
        <f>B8*B$3+C8*C$3</f>
        <v>0</v>
      </c>
      <c r="E8" s="13" t="s">
        <v>80</v>
      </c>
      <c r="F8" s="14">
        <v>90</v>
      </c>
      <c r="G8" s="12">
        <f>F8-D8</f>
        <v>90</v>
      </c>
    </row>
    <row r="9" spans="1:7" ht="12.75">
      <c r="A9" t="s">
        <v>78</v>
      </c>
      <c r="B9" s="14">
        <v>1</v>
      </c>
      <c r="C9" s="14">
        <v>3</v>
      </c>
      <c r="D9" s="14">
        <f>B9*B$3+C9*C$3</f>
        <v>0</v>
      </c>
      <c r="E9" s="13" t="s">
        <v>80</v>
      </c>
      <c r="F9" s="14">
        <v>120</v>
      </c>
      <c r="G9" s="12">
        <f>F9-D9</f>
        <v>120</v>
      </c>
    </row>
    <row r="10" spans="1:7" ht="12.75">
      <c r="A10" t="s">
        <v>79</v>
      </c>
      <c r="B10" s="14">
        <v>1</v>
      </c>
      <c r="C10" s="14">
        <v>1</v>
      </c>
      <c r="D10" s="14">
        <f>B10*B$3+C10*C$3</f>
        <v>0</v>
      </c>
      <c r="E10" s="13" t="s">
        <v>80</v>
      </c>
      <c r="F10" s="14">
        <v>54</v>
      </c>
      <c r="G10" s="12">
        <f>F10-D10</f>
        <v>54</v>
      </c>
    </row>
    <row r="12" spans="1:3" ht="12.75">
      <c r="A12" s="13" t="s">
        <v>56</v>
      </c>
      <c r="B12" s="13" t="s">
        <v>57</v>
      </c>
      <c r="C12" s="13" t="s">
        <v>68</v>
      </c>
    </row>
    <row r="13" spans="1:3" ht="12.75">
      <c r="A13" s="10"/>
      <c r="B13" s="13" t="s">
        <v>27</v>
      </c>
      <c r="C13" s="13" t="s">
        <v>58</v>
      </c>
    </row>
    <row r="14" spans="1:3" ht="12.75">
      <c r="A14" s="10"/>
      <c r="B14" s="13" t="s">
        <v>28</v>
      </c>
      <c r="C14" s="13" t="s">
        <v>59</v>
      </c>
    </row>
    <row r="15" spans="1:3" ht="12.75">
      <c r="A15" s="10"/>
      <c r="B15" s="10"/>
      <c r="C15" s="11" t="s">
        <v>60</v>
      </c>
    </row>
    <row r="16" spans="1:3" ht="12.75">
      <c r="A16" s="10"/>
      <c r="B16" s="13" t="s">
        <v>61</v>
      </c>
      <c r="C16" s="13" t="s">
        <v>62</v>
      </c>
    </row>
    <row r="17" spans="1:3" ht="12.75">
      <c r="A17" s="10"/>
      <c r="B17" s="13" t="s">
        <v>29</v>
      </c>
      <c r="C17" s="13" t="s">
        <v>30</v>
      </c>
    </row>
    <row r="18" spans="1:3" ht="12.75">
      <c r="A18" s="10"/>
      <c r="B18" s="10"/>
      <c r="C18" s="11" t="s">
        <v>63</v>
      </c>
    </row>
    <row r="19" spans="1:3" ht="12.75">
      <c r="A19" s="10"/>
      <c r="B19" s="10" t="s">
        <v>64</v>
      </c>
      <c r="C19" s="10"/>
    </row>
    <row r="20" spans="1:3" ht="12.75">
      <c r="A20" s="10"/>
      <c r="B20" s="13" t="s">
        <v>31</v>
      </c>
      <c r="C20" s="13" t="s">
        <v>65</v>
      </c>
    </row>
    <row r="21" spans="1:3" ht="12.75">
      <c r="A21" s="10"/>
      <c r="B21" s="13" t="s">
        <v>66</v>
      </c>
      <c r="C21" s="13" t="s">
        <v>67</v>
      </c>
    </row>
    <row r="22" spans="1:3" ht="12.75">
      <c r="A22" s="10"/>
      <c r="B22" s="13" t="s">
        <v>32</v>
      </c>
      <c r="C22" s="13" t="s">
        <v>33</v>
      </c>
    </row>
    <row r="23" spans="1:3" ht="12.75">
      <c r="A23" s="10"/>
      <c r="B23" s="10"/>
      <c r="C23" s="15" t="s">
        <v>34</v>
      </c>
    </row>
    <row r="25" ht="12.75">
      <c r="A25" t="s">
        <v>85</v>
      </c>
    </row>
    <row r="26" spans="1:2" ht="12.75">
      <c r="A26" t="s">
        <v>86</v>
      </c>
      <c r="B26" t="s">
        <v>87</v>
      </c>
    </row>
    <row r="27" ht="12.75">
      <c r="B27" t="s">
        <v>88</v>
      </c>
    </row>
    <row r="28" spans="1:2" ht="12.75">
      <c r="A28" t="s">
        <v>160</v>
      </c>
      <c r="B28" t="s">
        <v>89</v>
      </c>
    </row>
    <row r="29" ht="12.75">
      <c r="A29" t="s">
        <v>90</v>
      </c>
    </row>
    <row r="30" spans="1:4" ht="12.75">
      <c r="A30" t="s">
        <v>76</v>
      </c>
      <c r="B30" t="s">
        <v>91</v>
      </c>
      <c r="D30" t="s">
        <v>92</v>
      </c>
    </row>
    <row r="31" spans="2:4" ht="12.75">
      <c r="B31" t="s">
        <v>93</v>
      </c>
      <c r="D31" t="s">
        <v>94</v>
      </c>
    </row>
    <row r="32" spans="2:4" ht="12.75">
      <c r="B32" t="s">
        <v>95</v>
      </c>
      <c r="D32" t="s">
        <v>96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I21" sqref="I21"/>
    </sheetView>
  </sheetViews>
  <sheetFormatPr defaultColWidth="11.00390625" defaultRowHeight="12.75"/>
  <cols>
    <col min="1" max="2" width="5.25390625" style="0" customWidth="1"/>
  </cols>
  <sheetData>
    <row r="2" ht="12.75">
      <c r="A2" t="s">
        <v>102</v>
      </c>
    </row>
    <row r="3" ht="12.75">
      <c r="B3" t="s">
        <v>103</v>
      </c>
    </row>
    <row r="4" ht="12.75">
      <c r="B4" t="s">
        <v>104</v>
      </c>
    </row>
    <row r="5" ht="12.75">
      <c r="A5" t="s">
        <v>105</v>
      </c>
    </row>
    <row r="6" ht="12.75">
      <c r="B6" t="s">
        <v>106</v>
      </c>
    </row>
    <row r="7" ht="12.75">
      <c r="B7" t="s">
        <v>107</v>
      </c>
    </row>
    <row r="8" ht="12.75">
      <c r="B8" t="s">
        <v>108</v>
      </c>
    </row>
    <row r="9" ht="12.75">
      <c r="A9" t="s">
        <v>109</v>
      </c>
    </row>
    <row r="10" ht="12.75">
      <c r="B10" t="s">
        <v>103</v>
      </c>
    </row>
    <row r="11" ht="12.75">
      <c r="B11" t="s">
        <v>110</v>
      </c>
    </row>
    <row r="12" ht="12.75">
      <c r="B12" t="s">
        <v>111</v>
      </c>
    </row>
    <row r="13" ht="12.75">
      <c r="B13" t="s">
        <v>112</v>
      </c>
    </row>
    <row r="14" ht="12.75">
      <c r="B14" t="s">
        <v>113</v>
      </c>
    </row>
    <row r="15" ht="12.75">
      <c r="B15" t="s">
        <v>114</v>
      </c>
    </row>
    <row r="16" ht="12.75">
      <c r="C16" t="s">
        <v>115</v>
      </c>
    </row>
    <row r="17" ht="12.75">
      <c r="C17" t="s">
        <v>116</v>
      </c>
    </row>
    <row r="18" ht="12.75">
      <c r="C18" t="s">
        <v>117</v>
      </c>
    </row>
    <row r="19" ht="12.75">
      <c r="C19" t="s">
        <v>118</v>
      </c>
    </row>
    <row r="20" ht="12.75">
      <c r="C20" t="s">
        <v>119</v>
      </c>
    </row>
    <row r="21" ht="12.75">
      <c r="C21" t="s">
        <v>120</v>
      </c>
    </row>
    <row r="22" ht="12.75">
      <c r="B22" t="s">
        <v>121</v>
      </c>
    </row>
    <row r="23" ht="12.75">
      <c r="C23" t="s">
        <v>122</v>
      </c>
    </row>
    <row r="24" ht="12.75">
      <c r="C24" t="s">
        <v>123</v>
      </c>
    </row>
    <row r="25" ht="12.75">
      <c r="C25" t="s">
        <v>124</v>
      </c>
    </row>
    <row r="26" ht="12.75">
      <c r="B26" t="s">
        <v>125</v>
      </c>
    </row>
    <row r="27" ht="12.75">
      <c r="A27" t="s">
        <v>47</v>
      </c>
    </row>
    <row r="28" ht="12.75">
      <c r="B28" t="s">
        <v>48</v>
      </c>
    </row>
    <row r="29" ht="12.75">
      <c r="C29" t="s">
        <v>49</v>
      </c>
    </row>
    <row r="30" ht="12.75">
      <c r="B30" t="s">
        <v>50</v>
      </c>
    </row>
    <row r="31" ht="12.75">
      <c r="B31" t="s">
        <v>51</v>
      </c>
    </row>
    <row r="32" ht="12.75">
      <c r="C32" t="s">
        <v>52</v>
      </c>
    </row>
    <row r="33" ht="12.75">
      <c r="C33" t="s">
        <v>53</v>
      </c>
    </row>
    <row r="34" ht="12.75">
      <c r="C34" t="s">
        <v>54</v>
      </c>
    </row>
    <row r="35" ht="12.75">
      <c r="C35" t="s">
        <v>55</v>
      </c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B41" sqref="B41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5.125" style="0" bestFit="1" customWidth="1"/>
    <col min="4" max="4" width="12.25390625" style="0" bestFit="1" customWidth="1"/>
    <col min="5" max="5" width="13.25390625" style="0" bestFit="1" customWidth="1"/>
    <col min="6" max="6" width="10.00390625" style="0" bestFit="1" customWidth="1"/>
    <col min="7" max="7" width="5.25390625" style="0" customWidth="1"/>
  </cols>
  <sheetData>
    <row r="1" ht="12.75">
      <c r="A1" s="2" t="s">
        <v>126</v>
      </c>
    </row>
    <row r="2" ht="12.75">
      <c r="A2" s="2" t="s">
        <v>152</v>
      </c>
    </row>
    <row r="3" ht="12.75">
      <c r="A3" s="2" t="s">
        <v>153</v>
      </c>
    </row>
    <row r="6" ht="13.5" thickBot="1">
      <c r="A6" t="s">
        <v>127</v>
      </c>
    </row>
    <row r="7" spans="2:5" ht="13.5" thickBot="1">
      <c r="B7" s="4" t="s">
        <v>128</v>
      </c>
      <c r="C7" s="4" t="s">
        <v>129</v>
      </c>
      <c r="D7" s="4" t="s">
        <v>130</v>
      </c>
      <c r="E7" s="4" t="s">
        <v>131</v>
      </c>
    </row>
    <row r="8" spans="2:5" ht="13.5" thickBot="1">
      <c r="B8" s="3" t="s">
        <v>136</v>
      </c>
      <c r="C8" s="3" t="s">
        <v>137</v>
      </c>
      <c r="D8" s="6">
        <v>6225</v>
      </c>
      <c r="E8" s="6">
        <v>6225</v>
      </c>
    </row>
    <row r="11" ht="13.5" thickBot="1">
      <c r="A11" t="s">
        <v>132</v>
      </c>
    </row>
    <row r="12" spans="2:5" ht="13.5" thickBot="1">
      <c r="B12" s="4" t="s">
        <v>128</v>
      </c>
      <c r="C12" s="4" t="s">
        <v>129</v>
      </c>
      <c r="D12" s="4" t="s">
        <v>130</v>
      </c>
      <c r="E12" s="4" t="s">
        <v>131</v>
      </c>
    </row>
    <row r="13" spans="2:5" ht="12.75">
      <c r="B13" s="5" t="s">
        <v>138</v>
      </c>
      <c r="C13" s="5" t="s">
        <v>73</v>
      </c>
      <c r="D13" s="7">
        <v>21</v>
      </c>
      <c r="E13" s="7">
        <v>21</v>
      </c>
    </row>
    <row r="14" spans="2:5" ht="13.5" thickBot="1">
      <c r="B14" s="3" t="s">
        <v>139</v>
      </c>
      <c r="C14" s="3" t="s">
        <v>74</v>
      </c>
      <c r="D14" s="6">
        <v>33</v>
      </c>
      <c r="E14" s="6">
        <v>33</v>
      </c>
    </row>
    <row r="17" ht="13.5" thickBot="1">
      <c r="A17" t="s">
        <v>76</v>
      </c>
    </row>
    <row r="18" spans="2:7" ht="13.5" thickBot="1">
      <c r="B18" s="4" t="s">
        <v>128</v>
      </c>
      <c r="C18" s="4" t="s">
        <v>129</v>
      </c>
      <c r="D18" s="4" t="s">
        <v>133</v>
      </c>
      <c r="E18" s="4" t="s">
        <v>134</v>
      </c>
      <c r="F18" s="4" t="s">
        <v>135</v>
      </c>
      <c r="G18" s="4" t="s">
        <v>98</v>
      </c>
    </row>
    <row r="19" spans="2:7" ht="12.75">
      <c r="B19" s="5" t="s">
        <v>140</v>
      </c>
      <c r="C19" s="5" t="s">
        <v>141</v>
      </c>
      <c r="D19" s="7">
        <v>75</v>
      </c>
      <c r="E19" s="5" t="s">
        <v>142</v>
      </c>
      <c r="F19" s="5" t="s">
        <v>143</v>
      </c>
      <c r="G19" s="5">
        <v>15</v>
      </c>
    </row>
    <row r="20" spans="2:7" ht="12.75">
      <c r="B20" s="5" t="s">
        <v>144</v>
      </c>
      <c r="C20" s="5" t="s">
        <v>145</v>
      </c>
      <c r="D20" s="7">
        <v>120</v>
      </c>
      <c r="E20" s="5" t="s">
        <v>146</v>
      </c>
      <c r="F20" s="5" t="s">
        <v>147</v>
      </c>
      <c r="G20" s="5">
        <v>0</v>
      </c>
    </row>
    <row r="21" spans="2:7" ht="13.5" thickBot="1">
      <c r="B21" s="3" t="s">
        <v>148</v>
      </c>
      <c r="C21" s="3" t="s">
        <v>150</v>
      </c>
      <c r="D21" s="6">
        <v>54</v>
      </c>
      <c r="E21" s="3" t="s">
        <v>151</v>
      </c>
      <c r="F21" s="3" t="s">
        <v>147</v>
      </c>
      <c r="G21" s="3">
        <v>0</v>
      </c>
    </row>
    <row r="24" ht="12.75">
      <c r="B24" t="s">
        <v>69</v>
      </c>
    </row>
    <row r="26" ht="12.75">
      <c r="B26" t="s">
        <v>70</v>
      </c>
    </row>
    <row r="27" ht="12.75">
      <c r="B27" t="s">
        <v>71</v>
      </c>
    </row>
    <row r="28" ht="12.75">
      <c r="C28" t="s">
        <v>3</v>
      </c>
    </row>
    <row r="29" ht="12.75">
      <c r="C29" t="s">
        <v>1</v>
      </c>
    </row>
    <row r="30" ht="12.75">
      <c r="C30" t="s">
        <v>2</v>
      </c>
    </row>
    <row r="31" ht="12.75">
      <c r="B31" t="s">
        <v>4</v>
      </c>
    </row>
    <row r="32" ht="12.75">
      <c r="C32" t="s">
        <v>5</v>
      </c>
    </row>
    <row r="33" ht="12.75">
      <c r="C33" t="s">
        <v>6</v>
      </c>
    </row>
    <row r="34" ht="12.75">
      <c r="D34" t="s">
        <v>7</v>
      </c>
    </row>
    <row r="35" ht="12.75">
      <c r="C35" t="s">
        <v>8</v>
      </c>
    </row>
    <row r="36" ht="12.75">
      <c r="D36" t="s">
        <v>9</v>
      </c>
    </row>
    <row r="37" ht="12.75">
      <c r="D37" t="s">
        <v>10</v>
      </c>
    </row>
    <row r="38" ht="12.75">
      <c r="C38" t="s">
        <v>11</v>
      </c>
    </row>
    <row r="39" ht="12.75">
      <c r="D39" t="s"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5">
      <selection activeCell="B41" sqref="B41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5.125" style="0" bestFit="1" customWidth="1"/>
    <col min="4" max="4" width="5.625" style="0" customWidth="1"/>
    <col min="5" max="5" width="8.00390625" style="0" bestFit="1" customWidth="1"/>
    <col min="6" max="6" width="9.875" style="0" bestFit="1" customWidth="1"/>
    <col min="7" max="7" width="8.875" style="0" customWidth="1"/>
    <col min="8" max="8" width="12.00390625" style="0" bestFit="1" customWidth="1"/>
  </cols>
  <sheetData>
    <row r="1" ht="12.75">
      <c r="A1" s="2" t="s">
        <v>154</v>
      </c>
    </row>
    <row r="2" ht="12.75">
      <c r="A2" s="2" t="s">
        <v>152</v>
      </c>
    </row>
    <row r="3" ht="12.75">
      <c r="A3" s="2" t="s">
        <v>155</v>
      </c>
    </row>
    <row r="6" ht="13.5" thickBot="1">
      <c r="A6" t="s">
        <v>132</v>
      </c>
    </row>
    <row r="7" spans="2:8" ht="12.75">
      <c r="B7" s="8"/>
      <c r="C7" s="8"/>
      <c r="D7" s="8" t="s">
        <v>156</v>
      </c>
      <c r="E7" s="8" t="s">
        <v>158</v>
      </c>
      <c r="F7" s="8" t="s">
        <v>160</v>
      </c>
      <c r="G7" s="8" t="s">
        <v>162</v>
      </c>
      <c r="H7" s="8" t="s">
        <v>162</v>
      </c>
    </row>
    <row r="8" spans="2:8" ht="13.5" thickBot="1">
      <c r="B8" s="9" t="s">
        <v>128</v>
      </c>
      <c r="C8" s="9" t="s">
        <v>129</v>
      </c>
      <c r="D8" s="9" t="s">
        <v>157</v>
      </c>
      <c r="E8" s="9" t="s">
        <v>159</v>
      </c>
      <c r="F8" s="9" t="s">
        <v>161</v>
      </c>
      <c r="G8" s="9" t="s">
        <v>163</v>
      </c>
      <c r="H8" s="9" t="s">
        <v>35</v>
      </c>
    </row>
    <row r="9" spans="2:8" ht="12.75">
      <c r="B9" s="5" t="s">
        <v>138</v>
      </c>
      <c r="C9" s="5" t="s">
        <v>73</v>
      </c>
      <c r="D9" s="7">
        <v>21</v>
      </c>
      <c r="E9" s="7">
        <v>0</v>
      </c>
      <c r="F9" s="5">
        <v>100.00000000001731</v>
      </c>
      <c r="G9" s="5">
        <v>24.99999999990068</v>
      </c>
      <c r="H9" s="5">
        <v>58.333333333407886</v>
      </c>
    </row>
    <row r="10" spans="2:8" ht="13.5" thickBot="1">
      <c r="B10" s="3" t="s">
        <v>139</v>
      </c>
      <c r="C10" s="3" t="s">
        <v>74</v>
      </c>
      <c r="D10" s="6">
        <v>33</v>
      </c>
      <c r="E10" s="6">
        <v>0</v>
      </c>
      <c r="F10" s="3">
        <v>125.00000000011025</v>
      </c>
      <c r="G10" s="3">
        <v>175.00000000061846</v>
      </c>
      <c r="H10" s="3">
        <v>24.999999999939135</v>
      </c>
    </row>
    <row r="12" ht="13.5" thickBot="1">
      <c r="A12" t="s">
        <v>76</v>
      </c>
    </row>
    <row r="13" spans="2:8" ht="12.75">
      <c r="B13" s="8"/>
      <c r="C13" s="8"/>
      <c r="D13" s="8" t="s">
        <v>156</v>
      </c>
      <c r="E13" s="8" t="s">
        <v>36</v>
      </c>
      <c r="F13" s="8" t="s">
        <v>38</v>
      </c>
      <c r="G13" s="8" t="s">
        <v>162</v>
      </c>
      <c r="H13" s="8" t="s">
        <v>162</v>
      </c>
    </row>
    <row r="14" spans="2:8" ht="13.5" thickBot="1">
      <c r="B14" s="9" t="s">
        <v>128</v>
      </c>
      <c r="C14" s="9" t="s">
        <v>129</v>
      </c>
      <c r="D14" s="9" t="s">
        <v>157</v>
      </c>
      <c r="E14" s="9" t="s">
        <v>37</v>
      </c>
      <c r="F14" s="9" t="s">
        <v>39</v>
      </c>
      <c r="G14" s="9" t="s">
        <v>163</v>
      </c>
      <c r="H14" s="9" t="s">
        <v>35</v>
      </c>
    </row>
    <row r="15" spans="2:8" ht="12.75">
      <c r="B15" s="5" t="s">
        <v>140</v>
      </c>
      <c r="C15" s="5" t="s">
        <v>141</v>
      </c>
      <c r="D15" s="7">
        <v>75</v>
      </c>
      <c r="E15" s="7">
        <v>0</v>
      </c>
      <c r="F15" s="5">
        <v>90</v>
      </c>
      <c r="G15" s="5">
        <v>1E+30</v>
      </c>
      <c r="H15" s="5">
        <v>15</v>
      </c>
    </row>
    <row r="16" spans="2:8" ht="12.75">
      <c r="B16" s="5" t="s">
        <v>144</v>
      </c>
      <c r="C16" s="5" t="s">
        <v>145</v>
      </c>
      <c r="D16" s="7">
        <v>120</v>
      </c>
      <c r="E16" s="7">
        <v>12.499999999944869</v>
      </c>
      <c r="F16" s="5">
        <v>120</v>
      </c>
      <c r="G16" s="5">
        <v>42.00000000001839</v>
      </c>
      <c r="H16" s="5">
        <v>29.99999999996772</v>
      </c>
    </row>
    <row r="17" spans="2:8" ht="13.5" thickBot="1">
      <c r="B17" s="3" t="s">
        <v>148</v>
      </c>
      <c r="C17" s="3" t="s">
        <v>150</v>
      </c>
      <c r="D17" s="6">
        <v>54</v>
      </c>
      <c r="E17" s="6">
        <v>87.50000000013634</v>
      </c>
      <c r="F17" s="3">
        <v>54</v>
      </c>
      <c r="G17" s="3">
        <v>5.999999999998711</v>
      </c>
      <c r="H17" s="3">
        <v>13.99999999999608</v>
      </c>
    </row>
    <row r="20" ht="12.75">
      <c r="B20" t="s">
        <v>14</v>
      </c>
    </row>
    <row r="21" ht="12.75">
      <c r="B21" t="s">
        <v>13</v>
      </c>
    </row>
    <row r="22" ht="12.75">
      <c r="B22" t="s">
        <v>15</v>
      </c>
    </row>
    <row r="23" ht="12.75">
      <c r="C23" t="s">
        <v>16</v>
      </c>
    </row>
    <row r="24" ht="12.75">
      <c r="B24" t="s">
        <v>17</v>
      </c>
    </row>
    <row r="25" ht="12.75">
      <c r="C25" t="s">
        <v>18</v>
      </c>
    </row>
    <row r="27" ht="12.75">
      <c r="B27" t="s">
        <v>76</v>
      </c>
    </row>
    <row r="28" ht="12.75">
      <c r="B28" t="s">
        <v>19</v>
      </c>
    </row>
    <row r="29" ht="12.75">
      <c r="C29" t="s">
        <v>20</v>
      </c>
    </row>
    <row r="30" ht="12.75">
      <c r="B30" t="s">
        <v>21</v>
      </c>
    </row>
    <row r="31" ht="12.75">
      <c r="C31" t="s">
        <v>22</v>
      </c>
    </row>
    <row r="32" ht="12.75">
      <c r="B32" t="s">
        <v>23</v>
      </c>
    </row>
    <row r="33" ht="12.75">
      <c r="C33" t="s">
        <v>24</v>
      </c>
    </row>
    <row r="34" ht="12.75">
      <c r="C34" t="s">
        <v>25</v>
      </c>
    </row>
    <row r="35" ht="12.75">
      <c r="C35" t="s">
        <v>26</v>
      </c>
    </row>
    <row r="36" ht="12.75">
      <c r="C36" t="s">
        <v>149</v>
      </c>
    </row>
    <row r="37" ht="12.75">
      <c r="C37" t="s">
        <v>82</v>
      </c>
    </row>
    <row r="38" ht="12.75">
      <c r="B38" t="s">
        <v>83</v>
      </c>
    </row>
    <row r="39" ht="12.75">
      <c r="C39" t="s">
        <v>84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C18" sqref="C18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9.875" style="0" customWidth="1"/>
    <col min="4" max="4" width="5.625" style="0" customWidth="1"/>
    <col min="5" max="5" width="2.25390625" style="0" customWidth="1"/>
    <col min="6" max="6" width="5.875" style="0" customWidth="1"/>
    <col min="7" max="7" width="6.25390625" style="0" customWidth="1"/>
    <col min="8" max="8" width="2.25390625" style="0" customWidth="1"/>
    <col min="9" max="9" width="5.875" style="0" customWidth="1"/>
    <col min="10" max="10" width="6.25390625" style="0" customWidth="1"/>
  </cols>
  <sheetData>
    <row r="1" ht="12.75">
      <c r="A1" s="2" t="s">
        <v>40</v>
      </c>
    </row>
    <row r="2" ht="12.75">
      <c r="A2" s="2" t="s">
        <v>152</v>
      </c>
    </row>
    <row r="3" ht="12.75">
      <c r="A3" s="2" t="s">
        <v>155</v>
      </c>
    </row>
    <row r="5" ht="13.5" thickBot="1"/>
    <row r="6" spans="2:4" ht="12.75">
      <c r="B6" s="8"/>
      <c r="C6" s="8" t="s">
        <v>41</v>
      </c>
      <c r="D6" s="8"/>
    </row>
    <row r="7" spans="2:4" ht="13.5" thickBot="1">
      <c r="B7" s="9" t="s">
        <v>128</v>
      </c>
      <c r="C7" s="9" t="s">
        <v>129</v>
      </c>
      <c r="D7" s="9" t="s">
        <v>157</v>
      </c>
    </row>
    <row r="8" spans="2:4" ht="13.5" thickBot="1">
      <c r="B8" s="3" t="s">
        <v>136</v>
      </c>
      <c r="C8" s="3" t="s">
        <v>137</v>
      </c>
      <c r="D8" s="6">
        <v>6225</v>
      </c>
    </row>
    <row r="10" ht="13.5" thickBot="1"/>
    <row r="11" spans="2:10" ht="12.75">
      <c r="B11" s="8"/>
      <c r="C11" s="8" t="s">
        <v>42</v>
      </c>
      <c r="D11" s="8"/>
      <c r="F11" s="8" t="s">
        <v>43</v>
      </c>
      <c r="G11" s="8" t="s">
        <v>41</v>
      </c>
      <c r="I11" s="8" t="s">
        <v>46</v>
      </c>
      <c r="J11" s="8" t="s">
        <v>41</v>
      </c>
    </row>
    <row r="12" spans="2:10" ht="13.5" thickBot="1">
      <c r="B12" s="9" t="s">
        <v>128</v>
      </c>
      <c r="C12" s="9" t="s">
        <v>129</v>
      </c>
      <c r="D12" s="9" t="s">
        <v>157</v>
      </c>
      <c r="F12" s="9" t="s">
        <v>44</v>
      </c>
      <c r="G12" s="9" t="s">
        <v>45</v>
      </c>
      <c r="I12" s="9" t="s">
        <v>44</v>
      </c>
      <c r="J12" s="9" t="s">
        <v>45</v>
      </c>
    </row>
    <row r="13" spans="2:10" ht="12.75">
      <c r="B13" s="5" t="s">
        <v>138</v>
      </c>
      <c r="C13" s="5" t="s">
        <v>73</v>
      </c>
      <c r="D13" s="7">
        <v>21</v>
      </c>
      <c r="F13" s="7">
        <v>0</v>
      </c>
      <c r="G13" s="7">
        <v>4125</v>
      </c>
      <c r="I13" s="7">
        <v>20.999999999302872</v>
      </c>
      <c r="J13" s="7">
        <v>6224.999999930287</v>
      </c>
    </row>
    <row r="14" spans="2:10" ht="13.5" thickBot="1">
      <c r="B14" s="3" t="s">
        <v>139</v>
      </c>
      <c r="C14" s="3" t="s">
        <v>74</v>
      </c>
      <c r="D14" s="6">
        <v>33</v>
      </c>
      <c r="F14" s="6">
        <v>0</v>
      </c>
      <c r="G14" s="6">
        <v>2100</v>
      </c>
      <c r="I14" s="6">
        <v>33.00000000124931</v>
      </c>
      <c r="J14" s="6">
        <v>6225.000000156164</v>
      </c>
    </row>
    <row r="17" ht="12.75">
      <c r="C17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Tamu-cc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Tintera</dc:creator>
  <cp:keywords/>
  <dc:description/>
  <cp:lastModifiedBy>George Tintera</cp:lastModifiedBy>
  <cp:lastPrinted>2003-11-17T19:56:36Z</cp:lastPrinted>
  <dcterms:created xsi:type="dcterms:W3CDTF">2003-11-12T21:35:01Z</dcterms:created>
  <cp:category/>
  <cp:version/>
  <cp:contentType/>
  <cp:contentStatus/>
</cp:coreProperties>
</file>