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160" windowWidth="27140" windowHeight="17860" tabRatio="519" activeTab="0"/>
  </bookViews>
  <sheets>
    <sheet name="Logistic HIV" sheetId="1" r:id="rId1"/>
    <sheet name="Treated HIV" sheetId="2" r:id="rId2"/>
    <sheet name="Competing HIV" sheetId="3" r:id="rId3"/>
    <sheet name="On&amp;Off" sheetId="4" r:id="rId4"/>
  </sheets>
  <definedNames/>
  <calcPr fullCalcOnLoad="1"/>
</workbook>
</file>

<file path=xl/sharedStrings.xml><?xml version="1.0" encoding="utf-8"?>
<sst xmlns="http://schemas.openxmlformats.org/spreadsheetml/2006/main" count="39" uniqueCount="21">
  <si>
    <t>a</t>
  </si>
  <si>
    <t>b</t>
  </si>
  <si>
    <t>c</t>
  </si>
  <si>
    <t>HIV density</t>
  </si>
  <si>
    <t>Drug effect</t>
  </si>
  <si>
    <t>Total HIV density</t>
  </si>
  <si>
    <t>Resistant HIV density</t>
  </si>
  <si>
    <t>Resistant</t>
  </si>
  <si>
    <t>Time (weeks)</t>
  </si>
  <si>
    <t>Weeks on drugs</t>
  </si>
  <si>
    <t>Weeks off drugs</t>
  </si>
  <si>
    <t>Weeks on/off drugs</t>
  </si>
  <si>
    <t>Good weeks</t>
  </si>
  <si>
    <t>Good week?</t>
  </si>
  <si>
    <t>Time</t>
  </si>
  <si>
    <t>(weeks)</t>
  </si>
  <si>
    <t>(proportion of max)</t>
  </si>
  <si>
    <t>Average density</t>
  </si>
  <si>
    <t>Original</t>
  </si>
  <si>
    <t>Original HIV density</t>
  </si>
  <si>
    <r>
      <t xml:space="preserve">Original </t>
    </r>
    <r>
      <rPr>
        <i/>
        <sz val="10"/>
        <rFont val="Verdana"/>
        <family val="0"/>
      </rPr>
      <t>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</si>
</sst>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2" fillId="0" borderId="0" xfId="0" applyFont="1" applyAlignment="1">
      <alignment horizontal="right"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'On&amp;Off'!$B$9</c:f>
              <c:strCache>
                <c:ptCount val="1"/>
                <c:pt idx="0">
                  <c:v>Original HIV density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'On&amp;Off'!$A$10:$A$218</c:f>
              <c:numCache>
                <c:ptCount val="2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</c:numCache>
            </c:numRef>
          </c:xVal>
          <c:yVal>
            <c:numRef>
              <c:f>'On&amp;Off'!$B$10:$B$218</c:f>
              <c:numCache>
                <c:ptCount val="209"/>
                <c:pt idx="0">
                  <c:v>0.3</c:v>
                </c:pt>
                <c:pt idx="1">
                  <c:v>0.2979</c:v>
                </c:pt>
                <c:pt idx="2">
                  <c:v>0.35835493230000004</c:v>
                </c:pt>
                <c:pt idx="3">
                  <c:v>0.34905390667603137</c:v>
                </c:pt>
                <c:pt idx="4">
                  <c:v>0.41409369587552947</c:v>
                </c:pt>
                <c:pt idx="5">
                  <c:v>0.3959768301946883</c:v>
                </c:pt>
                <c:pt idx="6">
                  <c:v>0.4638732447538376</c:v>
                </c:pt>
                <c:pt idx="7">
                  <c:v>0.4363996033602074</c:v>
                </c:pt>
                <c:pt idx="8">
                  <c:v>0.5058313074936998</c:v>
                </c:pt>
                <c:pt idx="9">
                  <c:v>0.4695073768199489</c:v>
                </c:pt>
                <c:pt idx="10">
                  <c:v>0.5396638382915627</c:v>
                </c:pt>
                <c:pt idx="11">
                  <c:v>0.4956728345679935</c:v>
                </c:pt>
                <c:pt idx="12">
                  <c:v>0.5661515709570882</c:v>
                </c:pt>
                <c:pt idx="13">
                  <c:v>0.5159167863831314</c:v>
                </c:pt>
                <c:pt idx="14">
                  <c:v>0.5865610789026094</c:v>
                </c:pt>
                <c:pt idx="15">
                  <c:v>0.5314372401060505</c:v>
                </c:pt>
                <c:pt idx="16">
                  <c:v>0.6022074669564733</c:v>
                </c:pt>
                <c:pt idx="17">
                  <c:v>0.5433359539586311</c:v>
                </c:pt>
                <c:pt idx="18">
                  <c:v>0.6142349307242024</c:v>
                </c:pt>
                <c:pt idx="19">
                  <c:v>0.5525135723218493</c:v>
                </c:pt>
                <c:pt idx="20">
                  <c:v>0.623552051104181</c:v>
                </c:pt>
                <c:pt idx="21">
                  <c:v>0.5596610385099312</c:v>
                </c:pt>
                <c:pt idx="22">
                  <c:v>0.630845342104731</c:v>
                </c:pt>
                <c:pt idx="23">
                  <c:v>0.5652907972532161</c:v>
                </c:pt>
                <c:pt idx="24">
                  <c:v>0.6366204036838088</c:v>
                </c:pt>
                <c:pt idx="25">
                  <c:v>0.5697769746743</c:v>
                </c:pt>
                <c:pt idx="26">
                  <c:v>0.6412456931223669</c:v>
                </c:pt>
                <c:pt idx="27">
                  <c:v>0.5733916043590377</c:v>
                </c:pt>
                <c:pt idx="28">
                  <c:v>0.6449895529817096</c:v>
                </c:pt>
                <c:pt idx="29">
                  <c:v>0.5763332208750037</c:v>
                </c:pt>
                <c:pt idx="30">
                  <c:v>0.6480485890549227</c:v>
                </c:pt>
                <c:pt idx="31">
                  <c:v>0.5787480142290368</c:v>
                </c:pt>
                <c:pt idx="32">
                  <c:v>0.6505683535831835</c:v>
                </c:pt>
                <c:pt idx="33">
                  <c:v>0.5807449586535537</c:v>
                </c:pt>
                <c:pt idx="34">
                  <c:v>0.652658027898529</c:v>
                </c:pt>
                <c:pt idx="35">
                  <c:v>0.5824064474554607</c:v>
                </c:pt>
                <c:pt idx="36">
                  <c:v>0.6544007134531268</c:v>
                </c:pt>
                <c:pt idx="37">
                  <c:v>0.5837957165207246</c:v>
                </c:pt>
                <c:pt idx="38">
                  <c:v>0.6558606152918197</c:v>
                </c:pt>
                <c:pt idx="39">
                  <c:v>0.5849620250809991</c:v>
                </c:pt>
                <c:pt idx="40">
                  <c:v>0.6570880657241982</c:v>
                </c:pt>
                <c:pt idx="41">
                  <c:v>0.5859442883257109</c:v>
                </c:pt>
                <c:pt idx="42">
                  <c:v>0.6581230596953027</c:v>
                </c:pt>
                <c:pt idx="43">
                  <c:v>0.5867736460879556</c:v>
                </c:pt>
                <c:pt idx="44">
                  <c:v>0.6589977670001338</c:v>
                </c:pt>
                <c:pt idx="45">
                  <c:v>0.587475299985277</c:v>
                </c:pt>
                <c:pt idx="46">
                  <c:v>0.6597383396290153</c:v>
                </c:pt>
                <c:pt idx="47">
                  <c:v>0.5880698453746537</c:v>
                </c:pt>
                <c:pt idx="48">
                  <c:v>0.6603662307868575</c:v>
                </c:pt>
                <c:pt idx="49">
                  <c:v>0.588574251840731</c:v>
                </c:pt>
                <c:pt idx="50">
                  <c:v>0.6608991727121558</c:v>
                </c:pt>
                <c:pt idx="51">
                  <c:v>0.5890025966924262</c:v>
                </c:pt>
                <c:pt idx="52">
                  <c:v>0.661351913457363</c:v>
                </c:pt>
                <c:pt idx="53">
                  <c:v>0.5893666227396335</c:v>
                </c:pt>
                <c:pt idx="54">
                  <c:v>0.6617367811435751</c:v>
                </c:pt>
                <c:pt idx="55">
                  <c:v>0.5896761692748246</c:v>
                </c:pt>
                <c:pt idx="56">
                  <c:v>0.6620641228908495</c:v>
                </c:pt>
                <c:pt idx="57">
                  <c:v>0.5899395101313235</c:v>
                </c:pt>
                <c:pt idx="58">
                  <c:v>0.6623426512497925</c:v>
                </c:pt>
                <c:pt idx="59">
                  <c:v>0.590163622519049</c:v>
                </c:pt>
                <c:pt idx="60">
                  <c:v>0.662579721225492</c:v>
                </c:pt>
                <c:pt idx="61">
                  <c:v>0.590354403431315</c:v>
                </c:pt>
                <c:pt idx="62">
                  <c:v>0.6627815543545186</c:v>
                </c:pt>
                <c:pt idx="63">
                  <c:v>0.5905168456926622</c:v>
                </c:pt>
                <c:pt idx="64">
                  <c:v>0.6629534217445852</c:v>
                </c:pt>
                <c:pt idx="65">
                  <c:v>0.5906551824586055</c:v>
                </c:pt>
                <c:pt idx="66">
                  <c:v>0.6630997948322463</c:v>
                </c:pt>
                <c:pt idx="67">
                  <c:v>0.5907730067052708</c:v>
                </c:pt>
                <c:pt idx="68">
                  <c:v>0.6632244704026911</c:v>
                </c:pt>
                <c:pt idx="69">
                  <c:v>0.5908733706418109</c:v>
                </c:pt>
                <c:pt idx="70">
                  <c:v>0.6633306748447907</c:v>
                </c:pt>
                <c:pt idx="71">
                  <c:v>0.5909588688288984</c:v>
                </c:pt>
                <c:pt idx="72">
                  <c:v>0.6634211514820479</c:v>
                </c:pt>
                <c:pt idx="73">
                  <c:v>0.5910317079504485</c:v>
                </c:pt>
                <c:pt idx="74">
                  <c:v>0.6634982339906227</c:v>
                </c:pt>
                <c:pt idx="75">
                  <c:v>0.5910937655675831</c:v>
                </c:pt>
                <c:pt idx="76">
                  <c:v>0.6635639082979448</c:v>
                </c:pt>
                <c:pt idx="77">
                  <c:v>0.5911466397191989</c:v>
                </c:pt>
                <c:pt idx="78">
                  <c:v>0.6636198648877859</c:v>
                </c:pt>
                <c:pt idx="79">
                  <c:v>0.5911916908784373</c:v>
                </c:pt>
                <c:pt idx="80">
                  <c:v>0.6636675430778063</c:v>
                </c:pt>
                <c:pt idx="81">
                  <c:v>0.5912300774987235</c:v>
                </c:pt>
                <c:pt idx="82">
                  <c:v>0.6637081685544121</c:v>
                </c:pt>
                <c:pt idx="83">
                  <c:v>0.5912627861659244</c:v>
                </c:pt>
                <c:pt idx="84">
                  <c:v>0.6637427852269429</c:v>
                </c:pt>
                <c:pt idx="85">
                  <c:v>0.5912906571998796</c:v>
                </c:pt>
                <c:pt idx="86">
                  <c:v>0.6637722822844235</c:v>
                </c:pt>
                <c:pt idx="87">
                  <c:v>0.5913144064086245</c:v>
                </c:pt>
                <c:pt idx="88">
                  <c:v>0.6637974171930867</c:v>
                </c:pt>
                <c:pt idx="89">
                  <c:v>0.5913346435845143</c:v>
                </c:pt>
                <c:pt idx="90">
                  <c:v>0.663818835254134</c:v>
                </c:pt>
                <c:pt idx="91">
                  <c:v>0.5913518882375889</c:v>
                </c:pt>
                <c:pt idx="92">
                  <c:v>0.6638370862432286</c:v>
                </c:pt>
                <c:pt idx="93">
                  <c:v>0.5913665829837991</c:v>
                </c:pt>
                <c:pt idx="94">
                  <c:v>0.6638526385718511</c:v>
                </c:pt>
                <c:pt idx="95">
                  <c:v>0.5913791049409609</c:v>
                </c:pt>
                <c:pt idx="96">
                  <c:v>0.6638658913427388</c:v>
                </c:pt>
                <c:pt idx="97">
                  <c:v>0.5913897754311338</c:v>
                </c:pt>
                <c:pt idx="98">
                  <c:v>0.6638771846146866</c:v>
                </c:pt>
                <c:pt idx="99">
                  <c:v>0.5913988682426058</c:v>
                </c:pt>
                <c:pt idx="100">
                  <c:v>0.6638868081441042</c:v>
                </c:pt>
                <c:pt idx="101">
                  <c:v>0.591406616666333</c:v>
                </c:pt>
                <c:pt idx="102">
                  <c:v>0.6638950088303304</c:v>
                </c:pt>
                <c:pt idx="103">
                  <c:v>0.5914132194893111</c:v>
                </c:pt>
                <c:pt idx="104">
                  <c:v>0.6639019970575667</c:v>
                </c:pt>
                <c:pt idx="105">
                  <c:v>0.5914188460999633</c:v>
                </c:pt>
                <c:pt idx="106">
                  <c:v>0.6639079520973906</c:v>
                </c:pt>
                <c:pt idx="107">
                  <c:v>0.5914236408374225</c:v>
                </c:pt>
                <c:pt idx="108">
                  <c:v>0.6639130267112996</c:v>
                </c:pt>
                <c:pt idx="109">
                  <c:v>0.5914277266969026</c:v>
                </c:pt>
                <c:pt idx="110">
                  <c:v>0.6639173510719459</c:v>
                </c:pt>
                <c:pt idx="111">
                  <c:v>0.5914312084866349</c:v>
                </c:pt>
                <c:pt idx="112">
                  <c:v>0.6639210361040536</c:v>
                </c:pt>
                <c:pt idx="113">
                  <c:v>0.591434175517645</c:v>
                </c:pt>
                <c:pt idx="114">
                  <c:v>0.663924176330997</c:v>
                </c:pt>
                <c:pt idx="115">
                  <c:v>0.5914367038955679</c:v>
                </c:pt>
                <c:pt idx="116">
                  <c:v>0.6639268523002508</c:v>
                </c:pt>
                <c:pt idx="117">
                  <c:v>0.5914388584734289</c:v>
                </c:pt>
                <c:pt idx="118">
                  <c:v>0.6639291326500588</c:v>
                </c:pt>
                <c:pt idx="119">
                  <c:v>0.5914406945155766</c:v>
                </c:pt>
                <c:pt idx="120">
                  <c:v>0.6639310758704243</c:v>
                </c:pt>
                <c:pt idx="121">
                  <c:v>0.5914422591155161</c:v>
                </c:pt>
                <c:pt idx="122">
                  <c:v>0.6639327318036587</c:v>
                </c:pt>
                <c:pt idx="123">
                  <c:v>0.5914435924040584</c:v>
                </c:pt>
                <c:pt idx="124">
                  <c:v>0.6639341429230182</c:v>
                </c:pt>
                <c:pt idx="125">
                  <c:v>0.5914447285788047</c:v>
                </c:pt>
                <c:pt idx="126">
                  <c:v>0.6639353454222585</c:v>
                </c:pt>
                <c:pt idx="127">
                  <c:v>0.5914456967813957</c:v>
                </c:pt>
                <c:pt idx="128">
                  <c:v>0.6639363701440764</c:v>
                </c:pt>
                <c:pt idx="129">
                  <c:v>0.5914465218450445</c:v>
                </c:pt>
                <c:pt idx="130">
                  <c:v>0.6639372433712655</c:v>
                </c:pt>
                <c:pt idx="131">
                  <c:v>0.591447224931535</c:v>
                </c:pt>
                <c:pt idx="132">
                  <c:v>0.6639379875008912</c:v>
                </c:pt>
                <c:pt idx="133">
                  <c:v>0.5914478240740347</c:v>
                </c:pt>
                <c:pt idx="134">
                  <c:v>0.6639386216187839</c:v>
                </c:pt>
                <c:pt idx="135">
                  <c:v>0.59144833463965</c:v>
                </c:pt>
                <c:pt idx="136">
                  <c:v>0.6639391619890906</c:v>
                </c:pt>
                <c:pt idx="137">
                  <c:v>0.5914487697235896</c:v>
                </c:pt>
                <c:pt idx="138">
                  <c:v>0.6639396224714457</c:v>
                </c:pt>
                <c:pt idx="139">
                  <c:v>0.5914491404850514</c:v>
                </c:pt>
                <c:pt idx="140">
                  <c:v>0.6639400148764616</c:v>
                </c:pt>
                <c:pt idx="141">
                  <c:v>0.5914494564334487</c:v>
                </c:pt>
                <c:pt idx="142">
                  <c:v>0.6639403492686634</c:v>
                </c:pt>
                <c:pt idx="143">
                  <c:v>0.5914497256723189</c:v>
                </c:pt>
                <c:pt idx="144">
                  <c:v>0.6639406342246339</c:v>
                </c:pt>
                <c:pt idx="145">
                  <c:v>0.591449955107171</c:v>
                </c:pt>
                <c:pt idx="146">
                  <c:v>0.663940877052993</c:v>
                </c:pt>
                <c:pt idx="147">
                  <c:v>0.5914501506226033</c:v>
                </c:pt>
                <c:pt idx="148">
                  <c:v>0.6639410839818555</c:v>
                </c:pt>
                <c:pt idx="149">
                  <c:v>0.5914503172332366</c:v>
                </c:pt>
                <c:pt idx="150">
                  <c:v>0.6639412603185733</c:v>
                </c:pt>
                <c:pt idx="151">
                  <c:v>0.5914504592123314</c:v>
                </c:pt>
                <c:pt idx="152">
                  <c:v>0.6639414105858619</c:v>
                </c:pt>
                <c:pt idx="153">
                  <c:v>0.5914505802013924</c:v>
                </c:pt>
                <c:pt idx="154">
                  <c:v>0.6639415386378013</c:v>
                </c:pt>
                <c:pt idx="155">
                  <c:v>0.5914506833035659</c:v>
                </c:pt>
                <c:pt idx="156">
                  <c:v>0.6639416477586867</c:v>
                </c:pt>
                <c:pt idx="157">
                  <c:v>0.5914507711632313</c:v>
                </c:pt>
                <c:pt idx="158">
                  <c:v>0.6639417407472655</c:v>
                </c:pt>
                <c:pt idx="159">
                  <c:v>0.5914508460338253</c:v>
                </c:pt>
                <c:pt idx="160">
                  <c:v>0.6639418199885213</c:v>
                </c:pt>
                <c:pt idx="161">
                  <c:v>0.5914509098356381</c:v>
                </c:pt>
                <c:pt idx="162">
                  <c:v>0.663941887514843</c:v>
                </c:pt>
                <c:pt idx="163">
                  <c:v>0.5914509642050663</c:v>
                </c:pt>
                <c:pt idx="164">
                  <c:v>0.6639419450581534</c:v>
                </c:pt>
                <c:pt idx="165">
                  <c:v>0.591451010536583</c:v>
                </c:pt>
                <c:pt idx="166">
                  <c:v>0.6639419940943297</c:v>
                </c:pt>
                <c:pt idx="167">
                  <c:v>0.5914510500185038</c:v>
                </c:pt>
                <c:pt idx="168">
                  <c:v>0.6639420358810568</c:v>
                </c:pt>
                <c:pt idx="169">
                  <c:v>0.5914510836634651</c:v>
                </c:pt>
                <c:pt idx="170">
                  <c:v>0.6639420714900849</c:v>
                </c:pt>
                <c:pt idx="171">
                  <c:v>0.5914511123343963</c:v>
                </c:pt>
                <c:pt idx="172">
                  <c:v>0.6639421018347175</c:v>
                </c:pt>
                <c:pt idx="173">
                  <c:v>0.591451136766652</c:v>
                </c:pt>
                <c:pt idx="174">
                  <c:v>0.6639421276932368</c:v>
                </c:pt>
                <c:pt idx="175">
                  <c:v>0.5914511575868729</c:v>
                </c:pt>
                <c:pt idx="176">
                  <c:v>0.6639421497288645</c:v>
                </c:pt>
                <c:pt idx="177">
                  <c:v>0.5914511753290579</c:v>
                </c:pt>
                <c:pt idx="178">
                  <c:v>0.6639421685067718</c:v>
                </c:pt>
                <c:pt idx="179">
                  <c:v>0.5914511904482601</c:v>
                </c:pt>
                <c:pt idx="180">
                  <c:v>0.6639421845085764</c:v>
                </c:pt>
                <c:pt idx="181">
                  <c:v>0.591451203332258</c:v>
                </c:pt>
                <c:pt idx="182">
                  <c:v>0.6639421981446941</c:v>
                </c:pt>
                <c:pt idx="183">
                  <c:v>0.5914512143115017</c:v>
                </c:pt>
                <c:pt idx="184">
                  <c:v>0.6639422097648651</c:v>
                </c:pt>
                <c:pt idx="185">
                  <c:v>0.5914512236675876</c:v>
                </c:pt>
                <c:pt idx="186">
                  <c:v>0.6639422196671244</c:v>
                </c:pt>
                <c:pt idx="187">
                  <c:v>0.5914512316404814</c:v>
                </c:pt>
                <c:pt idx="188">
                  <c:v>0.663942228105446</c:v>
                </c:pt>
                <c:pt idx="189">
                  <c:v>0.5914512384346724</c:v>
                </c:pt>
                <c:pt idx="190">
                  <c:v>0.6639422352962564</c:v>
                </c:pt>
                <c:pt idx="191">
                  <c:v>0.5914512442244186</c:v>
                </c:pt>
                <c:pt idx="192">
                  <c:v>0.6639422414239866</c:v>
                </c:pt>
                <c:pt idx="193">
                  <c:v>0.5914512491582162</c:v>
                </c:pt>
                <c:pt idx="194">
                  <c:v>0.6639422466458008</c:v>
                </c:pt>
                <c:pt idx="195">
                  <c:v>0.5914512533626071</c:v>
                </c:pt>
                <c:pt idx="196">
                  <c:v>0.6639422510956283</c:v>
                </c:pt>
                <c:pt idx="197">
                  <c:v>0.5914512569454261</c:v>
                </c:pt>
                <c:pt idx="198">
                  <c:v>0.663942254887599</c:v>
                </c:pt>
                <c:pt idx="199">
                  <c:v>0.5914512599985655</c:v>
                </c:pt>
                <c:pt idx="200">
                  <c:v>0.6639422581189693</c:v>
                </c:pt>
                <c:pt idx="201">
                  <c:v>0.5914512626003328</c:v>
                </c:pt>
                <c:pt idx="202">
                  <c:v>0.6639422608726181</c:v>
                </c:pt>
                <c:pt idx="203">
                  <c:v>0.591451264817458</c:v>
                </c:pt>
                <c:pt idx="204">
                  <c:v>0.6639422632191708</c:v>
                </c:pt>
                <c:pt idx="205">
                  <c:v>0.5914512667068063</c:v>
                </c:pt>
                <c:pt idx="206">
                  <c:v>0.6639422652188122</c:v>
                </c:pt>
                <c:pt idx="207">
                  <c:v>0.5914512683168355</c:v>
                </c:pt>
                <c:pt idx="208">
                  <c:v>0.663942266922829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'On&amp;Off'!$E$9</c:f>
              <c:strCache>
                <c:ptCount val="1"/>
                <c:pt idx="0">
                  <c:v>Resistant HIV density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'On&amp;Off'!$A$10:$A$218</c:f>
              <c:numCache>
                <c:ptCount val="2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</c:numCache>
            </c:numRef>
          </c:xVal>
          <c:yVal>
            <c:numRef>
              <c:f>'On&amp;Off'!$E$10:$E$218</c:f>
              <c:numCache>
                <c:ptCount val="209"/>
                <c:pt idx="0">
                  <c:v>0.07</c:v>
                </c:pt>
                <c:pt idx="1">
                  <c:v>0.07693000000000001</c:v>
                </c:pt>
                <c:pt idx="2">
                  <c:v>0.08448306433000001</c:v>
                </c:pt>
                <c:pt idx="3">
                  <c:v>0.08952181350233972</c:v>
                </c:pt>
                <c:pt idx="4">
                  <c:v>0.09522534778378845</c:v>
                </c:pt>
                <c:pt idx="5">
                  <c:v>0.09741326233786898</c:v>
                </c:pt>
                <c:pt idx="6">
                  <c:v>0.10064640103175396</c:v>
                </c:pt>
                <c:pt idx="7">
                  <c:v>0.09978910835744934</c:v>
                </c:pt>
                <c:pt idx="8">
                  <c:v>0.10060972463653593</c:v>
                </c:pt>
                <c:pt idx="9">
                  <c:v>0.09722101788437681</c:v>
                </c:pt>
                <c:pt idx="10">
                  <c:v>0.09616415430695209</c:v>
                </c:pt>
                <c:pt idx="11">
                  <c:v>0.0911013472553552</c:v>
                </c:pt>
                <c:pt idx="12">
                  <c:v>0.0888480369742245</c:v>
                </c:pt>
                <c:pt idx="13">
                  <c:v>0.0829533825385935</c:v>
                </c:pt>
                <c:pt idx="14">
                  <c:v>0.08009679267444025</c:v>
                </c:pt>
                <c:pt idx="15">
                  <c:v>0.07401218494109768</c:v>
                </c:pt>
                <c:pt idx="16">
                  <c:v>0.07097280058791108</c:v>
                </c:pt>
                <c:pt idx="17">
                  <c:v>0.06510928895838529</c:v>
                </c:pt>
                <c:pt idx="18">
                  <c:v>0.06214457921663745</c:v>
                </c:pt>
                <c:pt idx="19">
                  <c:v>0.0567265455778152</c:v>
                </c:pt>
                <c:pt idx="20">
                  <c:v>0.05397382715359604</c:v>
                </c:pt>
                <c:pt idx="21">
                  <c:v>0.04909872871785258</c:v>
                </c:pt>
                <c:pt idx="22">
                  <c:v>0.04661795448244512</c:v>
                </c:pt>
                <c:pt idx="23">
                  <c:v>0.04230613905691994</c:v>
                </c:pt>
                <c:pt idx="24">
                  <c:v>0.04011187530770988</c:v>
                </c:pt>
                <c:pt idx="25">
                  <c:v>0.03634112618726714</c:v>
                </c:pt>
                <c:pt idx="26">
                  <c:v>0.0344234586465368</c:v>
                </c:pt>
                <c:pt idx="27">
                  <c:v>0.031150667129260318</c:v>
                </c:pt>
                <c:pt idx="28">
                  <c:v>0.029487839447998473</c:v>
                </c:pt>
                <c:pt idx="29">
                  <c:v>0.02666172244942816</c:v>
                </c:pt>
                <c:pt idx="30">
                  <c:v>0.025227363127052913</c:v>
                </c:pt>
                <c:pt idx="31">
                  <c:v>0.022795511862027835</c:v>
                </c:pt>
                <c:pt idx="32">
                  <c:v>0.021562560478230793</c:v>
                </c:pt>
                <c:pt idx="33">
                  <c:v>0.01947509373577057</c:v>
                </c:pt>
                <c:pt idx="34">
                  <c:v>0.018417800569884128</c:v>
                </c:pt>
                <c:pt idx="35">
                  <c:v>0.016629060888598373</c:v>
                </c:pt>
                <c:pt idx="36">
                  <c:v>0.015723898089377398</c:v>
                </c:pt>
                <c:pt idx="37">
                  <c:v>0.014193057148081384</c:v>
                </c:pt>
                <c:pt idx="38">
                  <c:v>0.01341903385071293</c:v>
                </c:pt>
                <c:pt idx="39">
                  <c:v>0.012110113386310628</c:v>
                </c:pt>
                <c:pt idx="40">
                  <c:v>0.011448777078084959</c:v>
                </c:pt>
                <c:pt idx="41">
                  <c:v>0.010330374981447512</c:v>
                </c:pt>
                <c:pt idx="42">
                  <c:v>0.009765657951719374</c:v>
                </c:pt>
                <c:pt idx="43">
                  <c:v>0.008810542099992203</c:v>
                </c:pt>
                <c:pt idx="44">
                  <c:v>0.00832854068714683</c:v>
                </c:pt>
                <c:pt idx="45">
                  <c:v>0.007513199687177927</c:v>
                </c:pt>
                <c:pt idx="46">
                  <c:v>0.0071019335984249966</c:v>
                </c:pt>
                <c:pt idx="47">
                  <c:v>0.00640613171147331</c:v>
                </c:pt>
                <c:pt idx="48">
                  <c:v>0.006055307936854414</c:v>
                </c:pt>
                <c:pt idx="49">
                  <c:v>0.005461667764539123</c:v>
                </c:pt>
                <c:pt idx="50">
                  <c:v>0.005162460938480047</c:v>
                </c:pt>
                <c:pt idx="51">
                  <c:v>0.004656084221101491</c:v>
                </c:pt>
                <c:pt idx="52">
                  <c:v>0.004400938333361294</c:v>
                </c:pt>
                <c:pt idx="53">
                  <c:v>0.003969067963239658</c:v>
                </c:pt>
                <c:pt idx="54">
                  <c:v>0.0037515205935113307</c:v>
                </c:pt>
                <c:pt idx="55">
                  <c:v>0.0033832431023692548</c:v>
                </c:pt>
                <c:pt idx="56">
                  <c:v>0.003197771433514767</c:v>
                </c:pt>
                <c:pt idx="57">
                  <c:v>0.002883757297325675</c:v>
                </c:pt>
                <c:pt idx="58">
                  <c:v>0.002725644249285251</c:v>
                </c:pt>
                <c:pt idx="59">
                  <c:v>0.0024579225200375213</c:v>
                </c:pt>
                <c:pt idx="60">
                  <c:v>0.0023231409861365292</c:v>
                </c:pt>
                <c:pt idx="61">
                  <c:v>0.002094904522587934</c:v>
                </c:pt>
                <c:pt idx="62">
                  <c:v>0.0019800176260699083</c:v>
                </c:pt>
                <c:pt idx="63">
                  <c:v>0.001785455277037442</c:v>
                </c:pt>
                <c:pt idx="64">
                  <c:v>0.001687530653991903</c:v>
                </c:pt>
                <c:pt idx="65">
                  <c:v>0.0015216829894593392</c:v>
                </c:pt>
                <c:pt idx="66">
                  <c:v>0.0014382192642910607</c:v>
                </c:pt>
                <c:pt idx="67">
                  <c:v>0.0012968547617376136</c:v>
                </c:pt>
                <c:pt idx="68">
                  <c:v>0.0012257185684659186</c:v>
                </c:pt>
                <c:pt idx="69">
                  <c:v>0.0011052274941428374</c:v>
                </c:pt>
                <c:pt idx="70">
                  <c:v>0.0010445995871674375</c:v>
                </c:pt>
                <c:pt idx="71">
                  <c:v>0.000941903137369396</c:v>
                </c:pt>
                <c:pt idx="72">
                  <c:v>0.0008902323165604338</c:v>
                </c:pt>
                <c:pt idx="73">
                  <c:v>0.000802704888331897</c:v>
                </c:pt>
                <c:pt idx="74">
                  <c:v>0.0007586686296115554</c:v>
                </c:pt>
                <c:pt idx="75">
                  <c:v>0.0006840713675093431</c:v>
                </c:pt>
                <c:pt idx="76">
                  <c:v>0.000646542199348554</c:v>
                </c:pt>
                <c:pt idx="77">
                  <c:v>0.0005829662129008934</c:v>
                </c:pt>
                <c:pt idx="78">
                  <c:v>0.000550983011193832</c:v>
                </c:pt>
                <c:pt idx="79">
                  <c:v>0.0004968008770020447</c:v>
                </c:pt>
                <c:pt idx="80">
                  <c:v>0.00046954436646640346</c:v>
                </c:pt>
                <c:pt idx="81">
                  <c:v>0.0004233687211974306</c:v>
                </c:pt>
                <c:pt idx="82">
                  <c:v>0.0004001405721279778</c:v>
                </c:pt>
                <c:pt idx="83">
                  <c:v>0.0003607887702483073</c:v>
                </c:pt>
                <c:pt idx="84">
                  <c:v>0.00034099376665314325</c:v>
                </c:pt>
                <c:pt idx="85">
                  <c:v>0.0003074577221703872</c:v>
                </c:pt>
                <c:pt idx="86">
                  <c:v>0.00029058855258424295</c:v>
                </c:pt>
                <c:pt idx="87">
                  <c:v>0.00026200900979470585</c:v>
                </c:pt>
                <c:pt idx="88">
                  <c:v>0.00024763329685647276</c:v>
                </c:pt>
                <c:pt idx="89">
                  <c:v>0.00022327788351989968</c:v>
                </c:pt>
                <c:pt idx="90">
                  <c:v>0.00021102712406896208</c:v>
                </c:pt>
                <c:pt idx="91">
                  <c:v>0.00019027163373163007</c:v>
                </c:pt>
                <c:pt idx="92">
                  <c:v>0.00017983176893158803</c:v>
                </c:pt>
                <c:pt idx="93">
                  <c:v>0.00016214419927062276</c:v>
                </c:pt>
                <c:pt idx="94">
                  <c:v>0.000153247575185415</c:v>
                </c:pt>
                <c:pt idx="95">
                  <c:v>0.00013817451801030392</c:v>
                </c:pt>
                <c:pt idx="96">
                  <c:v>0.00013059303208221755</c:v>
                </c:pt>
                <c:pt idx="97">
                  <c:v>0.00011774806955702695</c:v>
                </c:pt>
                <c:pt idx="98">
                  <c:v>0.00011128732839410188</c:v>
                </c:pt>
                <c:pt idx="99">
                  <c:v>0.00010034114049695427</c:v>
                </c:pt>
                <c:pt idx="100">
                  <c:v>9.483547998585507E-05</c:v>
                </c:pt>
                <c:pt idx="101">
                  <c:v>8.55074113871583E-05</c:v>
                </c:pt>
                <c:pt idx="102">
                  <c:v>8.081565202705982E-05</c:v>
                </c:pt>
                <c:pt idx="103">
                  <c:v>7.286652347461372E-05</c:v>
                </c:pt>
                <c:pt idx="104">
                  <c:v>6.886835251325599E-05</c:v>
                </c:pt>
                <c:pt idx="105">
                  <c:v>6.209433335167033E-05</c:v>
                </c:pt>
                <c:pt idx="106">
                  <c:v>5.868722125718631E-05</c:v>
                </c:pt>
                <c:pt idx="107">
                  <c:v>5.291460664987352E-05</c:v>
                </c:pt>
                <c:pt idx="108">
                  <c:v>5.001117906714753E-05</c:v>
                </c:pt>
                <c:pt idx="109">
                  <c:v>4.509193849355986E-05</c:v>
                </c:pt>
                <c:pt idx="110">
                  <c:v>4.261773645139109E-05</c:v>
                </c:pt>
                <c:pt idx="111">
                  <c:v>3.8425719689276414E-05</c:v>
                </c:pt>
                <c:pt idx="112">
                  <c:v>3.6317290735600794E-05</c:v>
                </c:pt>
                <c:pt idx="113">
                  <c:v>3.2744994296395784E-05</c:v>
                </c:pt>
                <c:pt idx="114">
                  <c:v>3.0948265692507786E-05</c:v>
                </c:pt>
                <c:pt idx="115">
                  <c:v>2.7904076976452663E-05</c:v>
                </c:pt>
                <c:pt idx="116">
                  <c:v>2.6372969290814066E-05</c:v>
                </c:pt>
                <c:pt idx="117">
                  <c:v>2.3778817925768705E-05</c:v>
                </c:pt>
                <c:pt idx="118">
                  <c:v>2.2474063515926245E-05</c:v>
                </c:pt>
                <c:pt idx="119">
                  <c:v>2.0263419747294098E-05</c:v>
                </c:pt>
                <c:pt idx="120">
                  <c:v>1.915155586046821E-05</c:v>
                </c:pt>
                <c:pt idx="121">
                  <c:v>1.72677247317612E-05</c:v>
                </c:pt>
                <c:pt idx="122">
                  <c:v>1.632023542391171E-05</c:v>
                </c:pt>
                <c:pt idx="123">
                  <c:v>1.4714903052854007E-05</c:v>
                </c:pt>
                <c:pt idx="124">
                  <c:v>1.3907487936124201E-05</c:v>
                </c:pt>
                <c:pt idx="125">
                  <c:v>1.2539482641645553E-05</c:v>
                </c:pt>
                <c:pt idx="126">
                  <c:v>1.1851433718047729E-05</c:v>
                </c:pt>
                <c:pt idx="127">
                  <c:v>1.0685670252913084E-05</c:v>
                </c:pt>
                <c:pt idx="128">
                  <c:v>1.0099340860736136E-05</c:v>
                </c:pt>
                <c:pt idx="129">
                  <c:v>9.10592069279629E-06</c:v>
                </c:pt>
                <c:pt idx="130">
                  <c:v>8.606272952126967E-06</c:v>
                </c:pt>
                <c:pt idx="131">
                  <c:v>7.759717533663303E-06</c:v>
                </c:pt>
                <c:pt idx="132">
                  <c:v>7.333936688874791E-06</c:v>
                </c:pt>
                <c:pt idx="133">
                  <c:v>6.612534060146735E-06</c:v>
                </c:pt>
                <c:pt idx="134">
                  <c:v>6.249699831615209E-06</c:v>
                </c:pt>
                <c:pt idx="135">
                  <c:v>5.634947808435127E-06</c:v>
                </c:pt>
                <c:pt idx="136">
                  <c:v>5.325754326926444E-06</c:v>
                </c:pt>
                <c:pt idx="137">
                  <c:v>4.801885997039041E-06</c:v>
                </c:pt>
                <c:pt idx="138">
                  <c:v>4.5384031395370105E-06</c:v>
                </c:pt>
                <c:pt idx="139">
                  <c:v>4.09198250201474E-06</c:v>
                </c:pt>
                <c:pt idx="140">
                  <c:v>3.867452509105031E-06</c:v>
                </c:pt>
                <c:pt idx="141">
                  <c:v>3.487029888822345E-06</c:v>
                </c:pt>
                <c:pt idx="142">
                  <c:v>3.2956940482691156E-06</c:v>
                </c:pt>
                <c:pt idx="143">
                  <c:v>2.9715124497758013E-06</c:v>
                </c:pt>
                <c:pt idx="144">
                  <c:v>2.808463401791603E-06</c:v>
                </c:pt>
                <c:pt idx="145">
                  <c:v>2.5322082727797663E-06</c:v>
                </c:pt>
                <c:pt idx="146">
                  <c:v>2.393264149435515E-06</c:v>
                </c:pt>
                <c:pt idx="147">
                  <c:v>2.157850136914762E-06</c:v>
                </c:pt>
                <c:pt idx="148">
                  <c:v>2.039447307994482E-06</c:v>
                </c:pt>
                <c:pt idx="149">
                  <c:v>1.8388365387529897E-06</c:v>
                </c:pt>
                <c:pt idx="150">
                  <c:v>1.7379382134716283E-06</c:v>
                </c:pt>
                <c:pt idx="151">
                  <c:v>1.5669854386994488E-06</c:v>
                </c:pt>
                <c:pt idx="152">
                  <c:v>1.481003779297579E-06</c:v>
                </c:pt>
                <c:pt idx="153">
                  <c:v>1.3353244120892982E-06</c:v>
                </c:pt>
                <c:pt idx="154">
                  <c:v>1.262054161816323E-06</c:v>
                </c:pt>
                <c:pt idx="155">
                  <c:v>1.1379118233026656E-06</c:v>
                </c:pt>
                <c:pt idx="156">
                  <c:v>1.0754737465815292E-06</c:v>
                </c:pt>
                <c:pt idx="157">
                  <c:v>9.696844367069249E-07</c:v>
                </c:pt>
                <c:pt idx="158">
                  <c:v>9.164771209074535E-07</c:v>
                </c:pt>
                <c:pt idx="159">
                  <c:v>8.263275561943935E-07</c:v>
                </c:pt>
                <c:pt idx="160">
                  <c:v>7.809863388802002E-07</c:v>
                </c:pt>
                <c:pt idx="161">
                  <c:v>7.041643628289867E-07</c:v>
                </c:pt>
                <c:pt idx="162">
                  <c:v>6.655263310820258E-07</c:v>
                </c:pt>
                <c:pt idx="163">
                  <c:v>6.000616124593872E-07</c:v>
                </c:pt>
                <c:pt idx="164">
                  <c:v>5.67135776612091E-07</c:v>
                </c:pt>
                <c:pt idx="165">
                  <c:v>5.113492747212828E-07</c:v>
                </c:pt>
                <c:pt idx="166">
                  <c:v>4.832911515316125E-07</c:v>
                </c:pt>
                <c:pt idx="167">
                  <c:v>4.3575205239436885E-07</c:v>
                </c:pt>
                <c:pt idx="168">
                  <c:v>4.118420057869036E-07</c:v>
                </c:pt>
                <c:pt idx="169">
                  <c:v>3.7133102476872654E-07</c:v>
                </c:pt>
                <c:pt idx="170">
                  <c:v>3.509558086349286E-07</c:v>
                </c:pt>
                <c:pt idx="171">
                  <c:v>3.164339183224819E-07</c:v>
                </c:pt>
                <c:pt idx="172">
                  <c:v>2.99070947996801E-07</c:v>
                </c:pt>
                <c:pt idx="173">
                  <c:v>2.6965272927639324E-07</c:v>
                </c:pt>
                <c:pt idx="174">
                  <c:v>2.548566782878811E-07</c:v>
                </c:pt>
                <c:pt idx="175">
                  <c:v>2.2978761114509556E-07</c:v>
                </c:pt>
                <c:pt idx="176">
                  <c:v>2.17178989481387E-07</c:v>
                </c:pt>
                <c:pt idx="177">
                  <c:v>1.9581610108446034E-07</c:v>
                </c:pt>
                <c:pt idx="178">
                  <c:v>1.850715220257602E-07</c:v>
                </c:pt>
                <c:pt idx="179">
                  <c:v>1.6686689576046853E-07</c:v>
                </c:pt>
                <c:pt idx="180">
                  <c:v>1.5771078164887991E-07</c:v>
                </c:pt>
                <c:pt idx="181">
                  <c:v>1.4219750414862923E-07</c:v>
                </c:pt>
                <c:pt idx="182">
                  <c:v>1.3439501836344867E-07</c:v>
                </c:pt>
                <c:pt idx="183">
                  <c:v>1.2117520410672218E-07</c:v>
                </c:pt>
                <c:pt idx="184">
                  <c:v>1.1452622796569086E-07</c:v>
                </c:pt>
                <c:pt idx="185">
                  <c:v>1.0326081429757575E-07</c:v>
                </c:pt>
                <c:pt idx="186">
                  <c:v>9.759481440408213E-08</c:v>
                </c:pt>
                <c:pt idx="187">
                  <c:v>8.799486524581404E-08</c:v>
                </c:pt>
                <c:pt idx="188">
                  <c:v>8.316651964002442E-08</c:v>
                </c:pt>
                <c:pt idx="189">
                  <c:v>7.498581484488685E-08</c:v>
                </c:pt>
                <c:pt idx="190">
                  <c:v>7.087128577846635E-08</c:v>
                </c:pt>
                <c:pt idx="191">
                  <c:v>6.390000606633967E-08</c:v>
                </c:pt>
                <c:pt idx="192">
                  <c:v>6.039376380494763E-08</c:v>
                </c:pt>
                <c:pt idx="193">
                  <c:v>5.445310930699725E-08</c:v>
                </c:pt>
                <c:pt idx="194">
                  <c:v>5.146522549745066E-08</c:v>
                </c:pt>
                <c:pt idx="195">
                  <c:v>4.640282988753894E-08</c:v>
                </c:pt>
                <c:pt idx="196">
                  <c:v>4.38566710698998E-08</c:v>
                </c:pt>
                <c:pt idx="197">
                  <c:v>3.954269366442159E-08</c:v>
                </c:pt>
                <c:pt idx="198">
                  <c:v>3.737295577216262E-08</c:v>
                </c:pt>
                <c:pt idx="199">
                  <c:v>3.3696751368479566E-08</c:v>
                </c:pt>
                <c:pt idx="200">
                  <c:v>3.184778480553475E-08</c:v>
                </c:pt>
                <c:pt idx="201">
                  <c:v>2.8715065846986513E-08</c:v>
                </c:pt>
                <c:pt idx="202">
                  <c:v>2.7139448183204842E-08</c:v>
                </c:pt>
                <c:pt idx="203">
                  <c:v>2.4469866465846026E-08</c:v>
                </c:pt>
                <c:pt idx="204">
                  <c:v>2.3127186143284165E-08</c:v>
                </c:pt>
                <c:pt idx="205">
                  <c:v>2.0852272039891507E-08</c:v>
                </c:pt>
                <c:pt idx="206">
                  <c:v>1.9708091894388534E-08</c:v>
                </c:pt>
                <c:pt idx="207">
                  <c:v>1.7769498240881928E-08</c:v>
                </c:pt>
                <c:pt idx="208">
                  <c:v>1.6794472255265948E-08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'On&amp;Off'!$F$9</c:f>
              <c:strCache>
                <c:ptCount val="1"/>
                <c:pt idx="0">
                  <c:v>Total HIV density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'On&amp;Off'!$A$10:$A$218</c:f>
              <c:numCache>
                <c:ptCount val="2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</c:numCache>
            </c:numRef>
          </c:xVal>
          <c:yVal>
            <c:numRef>
              <c:f>'On&amp;Off'!$F$10:$F$218</c:f>
              <c:numCache>
                <c:ptCount val="209"/>
                <c:pt idx="0">
                  <c:v>0.37</c:v>
                </c:pt>
                <c:pt idx="1">
                  <c:v>0.37483</c:v>
                </c:pt>
                <c:pt idx="2">
                  <c:v>0.44283799663000006</c:v>
                </c:pt>
                <c:pt idx="3">
                  <c:v>0.4385757201783711</c:v>
                </c:pt>
                <c:pt idx="4">
                  <c:v>0.5093190436593179</c:v>
                </c:pt>
                <c:pt idx="5">
                  <c:v>0.4933900925325573</c:v>
                </c:pt>
                <c:pt idx="6">
                  <c:v>0.5645196457855916</c:v>
                </c:pt>
                <c:pt idx="7">
                  <c:v>0.5361887117176567</c:v>
                </c:pt>
                <c:pt idx="8">
                  <c:v>0.6064410321302357</c:v>
                </c:pt>
                <c:pt idx="9">
                  <c:v>0.5667283947043258</c:v>
                </c:pt>
                <c:pt idx="10">
                  <c:v>0.6358279925985149</c:v>
                </c:pt>
                <c:pt idx="11">
                  <c:v>0.5867741818233487</c:v>
                </c:pt>
                <c:pt idx="12">
                  <c:v>0.6549996079313127</c:v>
                </c:pt>
                <c:pt idx="13">
                  <c:v>0.598870168921725</c:v>
                </c:pt>
                <c:pt idx="14">
                  <c:v>0.6666578715770497</c:v>
                </c:pt>
                <c:pt idx="15">
                  <c:v>0.6054494250471483</c:v>
                </c:pt>
                <c:pt idx="16">
                  <c:v>0.6731802675443844</c:v>
                </c:pt>
                <c:pt idx="17">
                  <c:v>0.6084452429170164</c:v>
                </c:pt>
                <c:pt idx="18">
                  <c:v>0.6763795099408398</c:v>
                </c:pt>
                <c:pt idx="19">
                  <c:v>0.6092401178996645</c:v>
                </c:pt>
                <c:pt idx="20">
                  <c:v>0.677525878257777</c:v>
                </c:pt>
                <c:pt idx="21">
                  <c:v>0.6087597672277838</c:v>
                </c:pt>
                <c:pt idx="22">
                  <c:v>0.6774632965871761</c:v>
                </c:pt>
                <c:pt idx="23">
                  <c:v>0.607596936310136</c:v>
                </c:pt>
                <c:pt idx="24">
                  <c:v>0.6767322789915187</c:v>
                </c:pt>
                <c:pt idx="25">
                  <c:v>0.6061181008615671</c:v>
                </c:pt>
                <c:pt idx="26">
                  <c:v>0.6756691517689037</c:v>
                </c:pt>
                <c:pt idx="27">
                  <c:v>0.604542271488298</c:v>
                </c:pt>
                <c:pt idx="28">
                  <c:v>0.6744773924297081</c:v>
                </c:pt>
                <c:pt idx="29">
                  <c:v>0.6029949433244319</c:v>
                </c:pt>
                <c:pt idx="30">
                  <c:v>0.6732759521819756</c:v>
                </c:pt>
                <c:pt idx="31">
                  <c:v>0.6015435260910647</c:v>
                </c:pt>
                <c:pt idx="32">
                  <c:v>0.6721309140614143</c:v>
                </c:pt>
                <c:pt idx="33">
                  <c:v>0.6002200523893243</c:v>
                </c:pt>
                <c:pt idx="34">
                  <c:v>0.6710758284684132</c:v>
                </c:pt>
                <c:pt idx="35">
                  <c:v>0.599035508344059</c:v>
                </c:pt>
                <c:pt idx="36">
                  <c:v>0.6701246115425041</c:v>
                </c:pt>
                <c:pt idx="37">
                  <c:v>0.597988773668806</c:v>
                </c:pt>
                <c:pt idx="38">
                  <c:v>0.6692796491425327</c:v>
                </c:pt>
                <c:pt idx="39">
                  <c:v>0.5970721384673098</c:v>
                </c:pt>
                <c:pt idx="40">
                  <c:v>0.6685368428022832</c:v>
                </c:pt>
                <c:pt idx="41">
                  <c:v>0.5962746633071584</c:v>
                </c:pt>
                <c:pt idx="42">
                  <c:v>0.6678887176470221</c:v>
                </c:pt>
                <c:pt idx="43">
                  <c:v>0.5955841881879478</c:v>
                </c:pt>
                <c:pt idx="44">
                  <c:v>0.6673263076872806</c:v>
                </c:pt>
                <c:pt idx="45">
                  <c:v>0.5949884996724549</c:v>
                </c:pt>
                <c:pt idx="46">
                  <c:v>0.6668402732274403</c:v>
                </c:pt>
                <c:pt idx="47">
                  <c:v>0.594475977086127</c:v>
                </c:pt>
                <c:pt idx="48">
                  <c:v>0.6664215387237119</c:v>
                </c:pt>
                <c:pt idx="49">
                  <c:v>0.5940359196052701</c:v>
                </c:pt>
                <c:pt idx="50">
                  <c:v>0.6660616336506359</c:v>
                </c:pt>
                <c:pt idx="51">
                  <c:v>0.5936586809135277</c:v>
                </c:pt>
                <c:pt idx="52">
                  <c:v>0.6657528517907243</c:v>
                </c:pt>
                <c:pt idx="53">
                  <c:v>0.5933356907028732</c:v>
                </c:pt>
                <c:pt idx="54">
                  <c:v>0.6654883017370865</c:v>
                </c:pt>
                <c:pt idx="55">
                  <c:v>0.5930594123771938</c:v>
                </c:pt>
                <c:pt idx="56">
                  <c:v>0.6652618943243642</c:v>
                </c:pt>
                <c:pt idx="57">
                  <c:v>0.5928232674286492</c:v>
                </c:pt>
                <c:pt idx="58">
                  <c:v>0.6650682954990778</c:v>
                </c:pt>
                <c:pt idx="59">
                  <c:v>0.5926215450390865</c:v>
                </c:pt>
                <c:pt idx="60">
                  <c:v>0.6649028622116285</c:v>
                </c:pt>
                <c:pt idx="61">
                  <c:v>0.5924493079539029</c:v>
                </c:pt>
                <c:pt idx="62">
                  <c:v>0.6647615719805885</c:v>
                </c:pt>
                <c:pt idx="63">
                  <c:v>0.5923023009696996</c:v>
                </c:pt>
                <c:pt idx="64">
                  <c:v>0.664640952398577</c:v>
                </c:pt>
                <c:pt idx="65">
                  <c:v>0.5921768654480648</c:v>
                </c:pt>
                <c:pt idx="66">
                  <c:v>0.6645380140965375</c:v>
                </c:pt>
                <c:pt idx="67">
                  <c:v>0.5920698614670084</c:v>
                </c:pt>
                <c:pt idx="68">
                  <c:v>0.6644501889711569</c:v>
                </c:pt>
                <c:pt idx="69">
                  <c:v>0.5919785981359538</c:v>
                </c:pt>
                <c:pt idx="70">
                  <c:v>0.6643752744319581</c:v>
                </c:pt>
                <c:pt idx="71">
                  <c:v>0.5919007719662678</c:v>
                </c:pt>
                <c:pt idx="72">
                  <c:v>0.6643113837986083</c:v>
                </c:pt>
                <c:pt idx="73">
                  <c:v>0.5918344128387804</c:v>
                </c:pt>
                <c:pt idx="74">
                  <c:v>0.6642569026202343</c:v>
                </c:pt>
                <c:pt idx="75">
                  <c:v>0.5917778369350924</c:v>
                </c:pt>
                <c:pt idx="76">
                  <c:v>0.6642104504972933</c:v>
                </c:pt>
                <c:pt idx="77">
                  <c:v>0.5917296059320998</c:v>
                </c:pt>
                <c:pt idx="78">
                  <c:v>0.6641708478989797</c:v>
                </c:pt>
                <c:pt idx="79">
                  <c:v>0.5916884917554392</c:v>
                </c:pt>
                <c:pt idx="80">
                  <c:v>0.6641370874442727</c:v>
                </c:pt>
                <c:pt idx="81">
                  <c:v>0.5916534462199209</c:v>
                </c:pt>
                <c:pt idx="82">
                  <c:v>0.6641083091265401</c:v>
                </c:pt>
                <c:pt idx="83">
                  <c:v>0.5916235749361727</c:v>
                </c:pt>
                <c:pt idx="84">
                  <c:v>0.664083778993596</c:v>
                </c:pt>
                <c:pt idx="85">
                  <c:v>0.59159811492205</c:v>
                </c:pt>
                <c:pt idx="86">
                  <c:v>0.6640628708370078</c:v>
                </c:pt>
                <c:pt idx="87">
                  <c:v>0.5915764154184192</c:v>
                </c:pt>
                <c:pt idx="88">
                  <c:v>0.6640450504899432</c:v>
                </c:pt>
                <c:pt idx="89">
                  <c:v>0.5915579214680342</c:v>
                </c:pt>
                <c:pt idx="90">
                  <c:v>0.6640298623782029</c:v>
                </c:pt>
                <c:pt idx="91">
                  <c:v>0.5915421598713205</c:v>
                </c:pt>
                <c:pt idx="92">
                  <c:v>0.6640169180121601</c:v>
                </c:pt>
                <c:pt idx="93">
                  <c:v>0.5915287271830697</c:v>
                </c:pt>
                <c:pt idx="94">
                  <c:v>0.6640058861470365</c:v>
                </c:pt>
                <c:pt idx="95">
                  <c:v>0.5915172794589713</c:v>
                </c:pt>
                <c:pt idx="96">
                  <c:v>0.663996484374821</c:v>
                </c:pt>
                <c:pt idx="97">
                  <c:v>0.5915075235006908</c:v>
                </c:pt>
                <c:pt idx="98">
                  <c:v>0.6639884719430806</c:v>
                </c:pt>
                <c:pt idx="99">
                  <c:v>0.5914992093831027</c:v>
                </c:pt>
                <c:pt idx="100">
                  <c:v>0.6639816436240901</c:v>
                </c:pt>
                <c:pt idx="101">
                  <c:v>0.5914921240777201</c:v>
                </c:pt>
                <c:pt idx="102">
                  <c:v>0.6639758244823575</c:v>
                </c:pt>
                <c:pt idx="103">
                  <c:v>0.5914860860127857</c:v>
                </c:pt>
                <c:pt idx="104">
                  <c:v>0.66397086541008</c:v>
                </c:pt>
                <c:pt idx="105">
                  <c:v>0.591480940433315</c:v>
                </c:pt>
                <c:pt idx="106">
                  <c:v>0.6639666393186479</c:v>
                </c:pt>
                <c:pt idx="107">
                  <c:v>0.5914765554440724</c:v>
                </c:pt>
                <c:pt idx="108">
                  <c:v>0.6639630378903667</c:v>
                </c:pt>
                <c:pt idx="109">
                  <c:v>0.5914728186353961</c:v>
                </c:pt>
                <c:pt idx="110">
                  <c:v>0.6639599688083974</c:v>
                </c:pt>
                <c:pt idx="111">
                  <c:v>0.5914696342063241</c:v>
                </c:pt>
                <c:pt idx="112">
                  <c:v>0.6639573533947892</c:v>
                </c:pt>
                <c:pt idx="113">
                  <c:v>0.5914669205119414</c:v>
                </c:pt>
                <c:pt idx="114">
                  <c:v>0.6639551245966895</c:v>
                </c:pt>
                <c:pt idx="115">
                  <c:v>0.5914646079725444</c:v>
                </c:pt>
                <c:pt idx="116">
                  <c:v>0.6639532252695417</c:v>
                </c:pt>
                <c:pt idx="117">
                  <c:v>0.5914626372913547</c:v>
                </c:pt>
                <c:pt idx="118">
                  <c:v>0.6639516067135748</c:v>
                </c:pt>
                <c:pt idx="119">
                  <c:v>0.5914609579353238</c:v>
                </c:pt>
                <c:pt idx="120">
                  <c:v>0.6639502274262848</c:v>
                </c:pt>
                <c:pt idx="121">
                  <c:v>0.5914595268402478</c:v>
                </c:pt>
                <c:pt idx="122">
                  <c:v>0.6639490520390826</c:v>
                </c:pt>
                <c:pt idx="123">
                  <c:v>0.5914583073071112</c:v>
                </c:pt>
                <c:pt idx="124">
                  <c:v>0.6639480504109544</c:v>
                </c:pt>
                <c:pt idx="125">
                  <c:v>0.5914572680614464</c:v>
                </c:pt>
                <c:pt idx="126">
                  <c:v>0.6639471968559766</c:v>
                </c:pt>
                <c:pt idx="127">
                  <c:v>0.5914563824516486</c:v>
                </c:pt>
                <c:pt idx="128">
                  <c:v>0.6639464694849371</c:v>
                </c:pt>
                <c:pt idx="129">
                  <c:v>0.5914556277657373</c:v>
                </c:pt>
                <c:pt idx="130">
                  <c:v>0.6639458496442175</c:v>
                </c:pt>
                <c:pt idx="131">
                  <c:v>0.5914549846490686</c:v>
                </c:pt>
                <c:pt idx="132">
                  <c:v>0.66394532143758</c:v>
                </c:pt>
                <c:pt idx="133">
                  <c:v>0.5914544366080949</c:v>
                </c:pt>
                <c:pt idx="134">
                  <c:v>0.6639448713186156</c:v>
                </c:pt>
                <c:pt idx="135">
                  <c:v>0.5914539695874584</c:v>
                </c:pt>
                <c:pt idx="136">
                  <c:v>0.6639444877434175</c:v>
                </c:pt>
                <c:pt idx="137">
                  <c:v>0.5914535716095867</c:v>
                </c:pt>
                <c:pt idx="138">
                  <c:v>0.6639441608745852</c:v>
                </c:pt>
                <c:pt idx="139">
                  <c:v>0.5914532324675534</c:v>
                </c:pt>
                <c:pt idx="140">
                  <c:v>0.6639438823289707</c:v>
                </c:pt>
                <c:pt idx="141">
                  <c:v>0.5914529434633375</c:v>
                </c:pt>
                <c:pt idx="142">
                  <c:v>0.6639436449627116</c:v>
                </c:pt>
                <c:pt idx="143">
                  <c:v>0.5914526971847687</c:v>
                </c:pt>
                <c:pt idx="144">
                  <c:v>0.6639434426880357</c:v>
                </c:pt>
                <c:pt idx="145">
                  <c:v>0.5914524873154438</c:v>
                </c:pt>
                <c:pt idx="146">
                  <c:v>0.6639432703171424</c:v>
                </c:pt>
                <c:pt idx="147">
                  <c:v>0.5914523084727402</c:v>
                </c:pt>
                <c:pt idx="148">
                  <c:v>0.6639431234291635</c:v>
                </c:pt>
                <c:pt idx="149">
                  <c:v>0.5914521560697753</c:v>
                </c:pt>
                <c:pt idx="150">
                  <c:v>0.6639429982567867</c:v>
                </c:pt>
                <c:pt idx="151">
                  <c:v>0.5914520261977702</c:v>
                </c:pt>
                <c:pt idx="152">
                  <c:v>0.6639428915896411</c:v>
                </c:pt>
                <c:pt idx="153">
                  <c:v>0.5914519155258045</c:v>
                </c:pt>
                <c:pt idx="154">
                  <c:v>0.6639428006919631</c:v>
                </c:pt>
                <c:pt idx="155">
                  <c:v>0.5914518212153892</c:v>
                </c:pt>
                <c:pt idx="156">
                  <c:v>0.6639427232324333</c:v>
                </c:pt>
                <c:pt idx="157">
                  <c:v>0.591451740847668</c:v>
                </c:pt>
                <c:pt idx="158">
                  <c:v>0.6639426572243864</c:v>
                </c:pt>
                <c:pt idx="159">
                  <c:v>0.5914516723613814</c:v>
                </c:pt>
                <c:pt idx="160">
                  <c:v>0.6639426009748602</c:v>
                </c:pt>
                <c:pt idx="161">
                  <c:v>0.5914516140000009</c:v>
                </c:pt>
                <c:pt idx="162">
                  <c:v>0.663942553041174</c:v>
                </c:pt>
                <c:pt idx="163">
                  <c:v>0.5914515642666788</c:v>
                </c:pt>
                <c:pt idx="164">
                  <c:v>0.66394251219393</c:v>
                </c:pt>
                <c:pt idx="165">
                  <c:v>0.5914515218858577</c:v>
                </c:pt>
                <c:pt idx="166">
                  <c:v>0.6639424773854813</c:v>
                </c:pt>
                <c:pt idx="167">
                  <c:v>0.5914514857705563</c:v>
                </c:pt>
                <c:pt idx="168">
                  <c:v>0.6639424477230627</c:v>
                </c:pt>
                <c:pt idx="169">
                  <c:v>0.5914514549944899</c:v>
                </c:pt>
                <c:pt idx="170">
                  <c:v>0.6639424224458935</c:v>
                </c:pt>
                <c:pt idx="171">
                  <c:v>0.5914514287683146</c:v>
                </c:pt>
                <c:pt idx="172">
                  <c:v>0.6639424009056655</c:v>
                </c:pt>
                <c:pt idx="173">
                  <c:v>0.5914514064193812</c:v>
                </c:pt>
                <c:pt idx="174">
                  <c:v>0.6639423825499151</c:v>
                </c:pt>
                <c:pt idx="175">
                  <c:v>0.5914513873744841</c:v>
                </c:pt>
                <c:pt idx="176">
                  <c:v>0.6639423669078539</c:v>
                </c:pt>
                <c:pt idx="177">
                  <c:v>0.591451371145159</c:v>
                </c:pt>
                <c:pt idx="178">
                  <c:v>0.6639423535782938</c:v>
                </c:pt>
                <c:pt idx="179">
                  <c:v>0.5914513573151559</c:v>
                </c:pt>
                <c:pt idx="180">
                  <c:v>0.6639423422193581</c:v>
                </c:pt>
                <c:pt idx="181">
                  <c:v>0.5914513455297621</c:v>
                </c:pt>
                <c:pt idx="182">
                  <c:v>0.6639423325397125</c:v>
                </c:pt>
                <c:pt idx="183">
                  <c:v>0.5914513354867058</c:v>
                </c:pt>
                <c:pt idx="184">
                  <c:v>0.663942324291093</c:v>
                </c:pt>
                <c:pt idx="185">
                  <c:v>0.591451326928402</c:v>
                </c:pt>
                <c:pt idx="186">
                  <c:v>0.6639423172619389</c:v>
                </c:pt>
                <c:pt idx="187">
                  <c:v>0.5914513196353467</c:v>
                </c:pt>
                <c:pt idx="188">
                  <c:v>0.6639423112719657</c:v>
                </c:pt>
                <c:pt idx="189">
                  <c:v>0.5914513134204873</c:v>
                </c:pt>
                <c:pt idx="190">
                  <c:v>0.6639423061675421</c:v>
                </c:pt>
                <c:pt idx="191">
                  <c:v>0.5914513081244247</c:v>
                </c:pt>
                <c:pt idx="192">
                  <c:v>0.6639423018177504</c:v>
                </c:pt>
                <c:pt idx="193">
                  <c:v>0.5914513036113256</c:v>
                </c:pt>
                <c:pt idx="194">
                  <c:v>0.6639422981110263</c:v>
                </c:pt>
                <c:pt idx="195">
                  <c:v>0.591451299765437</c:v>
                </c:pt>
                <c:pt idx="196">
                  <c:v>0.6639422949522994</c:v>
                </c:pt>
                <c:pt idx="197">
                  <c:v>0.5914512964881198</c:v>
                </c:pt>
                <c:pt idx="198">
                  <c:v>0.6639422922605547</c:v>
                </c:pt>
                <c:pt idx="199">
                  <c:v>0.5914512936953169</c:v>
                </c:pt>
                <c:pt idx="200">
                  <c:v>0.6639422899667542</c:v>
                </c:pt>
                <c:pt idx="201">
                  <c:v>0.5914512913153986</c:v>
                </c:pt>
                <c:pt idx="202">
                  <c:v>0.6639422880120662</c:v>
                </c:pt>
                <c:pt idx="203">
                  <c:v>0.5914512892873245</c:v>
                </c:pt>
                <c:pt idx="204">
                  <c:v>0.663942286346357</c:v>
                </c:pt>
                <c:pt idx="205">
                  <c:v>0.5914512875590783</c:v>
                </c:pt>
                <c:pt idx="206">
                  <c:v>0.6639422849269041</c:v>
                </c:pt>
                <c:pt idx="207">
                  <c:v>0.5914512860863337</c:v>
                </c:pt>
                <c:pt idx="208">
                  <c:v>0.6639422837173012</c:v>
                </c:pt>
              </c:numCache>
            </c:numRef>
          </c:yVal>
          <c:smooth val="0"/>
        </c:ser>
        <c:axId val="10611017"/>
        <c:axId val="28390290"/>
      </c:scatterChart>
      <c:valAx>
        <c:axId val="10611017"/>
        <c:scaling>
          <c:orientation val="minMax"/>
          <c:max val="22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28390290"/>
        <c:crosses val="autoZero"/>
        <c:crossBetween val="midCat"/>
        <c:dispUnits/>
        <c:majorUnit val="25"/>
      </c:valAx>
      <c:valAx>
        <c:axId val="28390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106110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20</xdr:row>
      <xdr:rowOff>95250</xdr:rowOff>
    </xdr:from>
    <xdr:to>
      <xdr:col>5</xdr:col>
      <xdr:colOff>200025</xdr:colOff>
      <xdr:row>47</xdr:row>
      <xdr:rowOff>95250</xdr:rowOff>
    </xdr:to>
    <xdr:graphicFrame>
      <xdr:nvGraphicFramePr>
        <xdr:cNvPr id="1" name="Chart 3"/>
        <xdr:cNvGraphicFramePr/>
      </xdr:nvGraphicFramePr>
      <xdr:xfrm>
        <a:off x="352425" y="3343275"/>
        <a:ext cx="57816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tabSelected="1" workbookViewId="0" topLeftCell="A1">
      <selection activeCell="A1" sqref="A1"/>
    </sheetView>
  </sheetViews>
  <sheetFormatPr defaultColWidth="11.00390625" defaultRowHeight="12.75"/>
  <sheetData>
    <row r="3" spans="1:2" ht="12.75">
      <c r="A3" s="2" t="s">
        <v>0</v>
      </c>
      <c r="B3" s="1"/>
    </row>
    <row r="4" spans="1:2" ht="12.75">
      <c r="A4" s="2" t="s">
        <v>1</v>
      </c>
      <c r="B4" s="1"/>
    </row>
    <row r="6" spans="1:2" ht="12.75">
      <c r="A6" t="s">
        <v>15</v>
      </c>
      <c r="B6" t="s">
        <v>16</v>
      </c>
    </row>
    <row r="7" spans="1:2" ht="13.5" thickBot="1">
      <c r="A7" s="3" t="s">
        <v>14</v>
      </c>
      <c r="B7" s="3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7"/>
  <sheetViews>
    <sheetView workbookViewId="0" topLeftCell="A1">
      <selection activeCell="A1" sqref="A1"/>
    </sheetView>
  </sheetViews>
  <sheetFormatPr defaultColWidth="11.00390625" defaultRowHeight="12.75"/>
  <sheetData>
    <row r="4" spans="1:2" ht="12.75">
      <c r="A4" s="2" t="s">
        <v>1</v>
      </c>
      <c r="B4" s="1"/>
    </row>
    <row r="6" spans="1:2" ht="12.75">
      <c r="A6" t="s">
        <v>15</v>
      </c>
      <c r="B6" t="s">
        <v>16</v>
      </c>
    </row>
    <row r="7" spans="1:3" ht="13.5" thickBot="1">
      <c r="A7" s="3" t="s">
        <v>14</v>
      </c>
      <c r="B7" s="3" t="s">
        <v>3</v>
      </c>
      <c r="C7" s="3" t="s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11.00390625" defaultRowHeight="12.75"/>
  <cols>
    <col min="1" max="1" width="5.00390625" style="0" customWidth="1"/>
    <col min="2" max="2" width="16.875" style="0" bestFit="1" customWidth="1"/>
    <col min="3" max="3" width="18.125" style="0" bestFit="1" customWidth="1"/>
    <col min="4" max="4" width="14.75390625" style="0" bestFit="1" customWidth="1"/>
  </cols>
  <sheetData>
    <row r="2" spans="2:3" ht="12.75">
      <c r="B2" t="s">
        <v>18</v>
      </c>
      <c r="C2" t="s">
        <v>7</v>
      </c>
    </row>
    <row r="3" spans="1:3" ht="12.75">
      <c r="A3" s="4" t="s">
        <v>0</v>
      </c>
      <c r="B3" s="1">
        <v>0.09</v>
      </c>
      <c r="C3" s="1">
        <v>0.3</v>
      </c>
    </row>
    <row r="4" spans="1:3" ht="12.75">
      <c r="A4" s="2" t="s">
        <v>1</v>
      </c>
      <c r="B4" s="1">
        <v>0.3</v>
      </c>
      <c r="C4" s="1">
        <v>0.3</v>
      </c>
    </row>
    <row r="5" spans="1:3" ht="12.75">
      <c r="A5" s="4" t="s">
        <v>2</v>
      </c>
      <c r="B5" s="1">
        <v>0.1</v>
      </c>
      <c r="C5" s="1">
        <v>0.6</v>
      </c>
    </row>
    <row r="6" spans="1:3" ht="12.75">
      <c r="A6" t="s">
        <v>15</v>
      </c>
      <c r="B6" s="8" t="s">
        <v>16</v>
      </c>
      <c r="C6" s="8"/>
    </row>
    <row r="7" spans="1:4" ht="13.5" thickBot="1">
      <c r="A7" s="3" t="s">
        <v>14</v>
      </c>
      <c r="B7" s="3" t="s">
        <v>19</v>
      </c>
      <c r="C7" s="3" t="s">
        <v>6</v>
      </c>
      <c r="D7" s="7" t="s">
        <v>5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8"/>
  <sheetViews>
    <sheetView workbookViewId="0" topLeftCell="A1">
      <selection activeCell="N10" sqref="N10"/>
    </sheetView>
  </sheetViews>
  <sheetFormatPr defaultColWidth="11.00390625" defaultRowHeight="12.75"/>
  <cols>
    <col min="1" max="1" width="11.875" style="0" bestFit="1" customWidth="1"/>
    <col min="2" max="2" width="16.875" style="0" bestFit="1" customWidth="1"/>
    <col min="3" max="3" width="14.125" style="0" bestFit="1" customWidth="1"/>
    <col min="4" max="4" width="16.875" style="0" customWidth="1"/>
    <col min="5" max="5" width="18.125" style="0" bestFit="1" customWidth="1"/>
    <col min="6" max="6" width="14.75390625" style="0" bestFit="1" customWidth="1"/>
  </cols>
  <sheetData>
    <row r="2" spans="2:5" ht="12.75">
      <c r="B2" t="s">
        <v>18</v>
      </c>
      <c r="C2" t="s">
        <v>9</v>
      </c>
      <c r="E2" t="s">
        <v>7</v>
      </c>
    </row>
    <row r="3" spans="1:8" ht="12.75">
      <c r="A3" s="4" t="s">
        <v>0</v>
      </c>
      <c r="C3" s="5">
        <v>1</v>
      </c>
      <c r="E3" s="1">
        <v>0.3</v>
      </c>
      <c r="G3" t="s">
        <v>12</v>
      </c>
      <c r="H3" t="s">
        <v>17</v>
      </c>
    </row>
    <row r="4" spans="1:8" ht="12.75">
      <c r="A4" s="2" t="s">
        <v>1</v>
      </c>
      <c r="B4" s="1">
        <v>0.3</v>
      </c>
      <c r="C4" t="s">
        <v>10</v>
      </c>
      <c r="E4" s="1">
        <v>0.3</v>
      </c>
      <c r="G4" s="1">
        <f>SUM(G10:G218)</f>
        <v>5</v>
      </c>
      <c r="H4" s="1">
        <f>AVERAGE(F10:F218)</f>
        <v>0.6227948747435431</v>
      </c>
    </row>
    <row r="5" spans="1:5" ht="12.75">
      <c r="A5" s="4" t="s">
        <v>2</v>
      </c>
      <c r="B5" s="1">
        <v>0.1</v>
      </c>
      <c r="C5" s="5">
        <v>1</v>
      </c>
      <c r="E5" s="1">
        <v>0.6</v>
      </c>
    </row>
    <row r="6" ht="12.75">
      <c r="A6" s="4"/>
    </row>
    <row r="7" ht="12.75">
      <c r="A7" s="4"/>
    </row>
    <row r="9" spans="1:7" ht="13.5" thickBot="1">
      <c r="A9" s="3" t="s">
        <v>8</v>
      </c>
      <c r="B9" s="3" t="s">
        <v>19</v>
      </c>
      <c r="C9" s="6" t="s">
        <v>20</v>
      </c>
      <c r="D9" s="6" t="s">
        <v>11</v>
      </c>
      <c r="E9" s="3" t="s">
        <v>6</v>
      </c>
      <c r="F9" s="7" t="s">
        <v>5</v>
      </c>
      <c r="G9" s="7" t="s">
        <v>13</v>
      </c>
    </row>
    <row r="10" spans="1:7" ht="12.75">
      <c r="A10">
        <v>0</v>
      </c>
      <c r="B10">
        <v>0.3</v>
      </c>
      <c r="C10">
        <f>IF(B10&gt;E10,0.09,0.3)</f>
        <v>0.09</v>
      </c>
      <c r="D10">
        <v>0</v>
      </c>
      <c r="E10">
        <v>0.07</v>
      </c>
      <c r="F10">
        <f>E10+B10</f>
        <v>0.37</v>
      </c>
      <c r="G10">
        <f>IF(F10&gt;0.5,0,1)</f>
        <v>1</v>
      </c>
    </row>
    <row r="11" spans="1:7" ht="12.75">
      <c r="A11">
        <f>A10+1</f>
        <v>1</v>
      </c>
      <c r="B11">
        <f>B10+C10*B10-B$4*B10*B10-B$5*B10*E10</f>
        <v>0.2979</v>
      </c>
      <c r="C11">
        <f>IF(C10=0.09,IF(D10&lt;C$3-1,0.09,0.3),IF(D10&lt;C$5-1,0.3,0.09))</f>
        <v>0.3</v>
      </c>
      <c r="D11">
        <f>IF(C11=C10,D10+1,0)</f>
        <v>0</v>
      </c>
      <c r="E11">
        <f>E10+E$3*E10-E$4*E10*E10-E$5*E10*B10</f>
        <v>0.07693000000000001</v>
      </c>
      <c r="F11">
        <f aca="true" t="shared" si="0" ref="F11:F74">E11+B11</f>
        <v>0.37483</v>
      </c>
      <c r="G11">
        <f aca="true" t="shared" si="1" ref="G11:G74">IF(F11&gt;0.5,0,1)</f>
        <v>1</v>
      </c>
    </row>
    <row r="12" spans="1:7" ht="12.75">
      <c r="A12">
        <f aca="true" t="shared" si="2" ref="A12:A75">A11+1</f>
        <v>2</v>
      </c>
      <c r="B12">
        <f>B11+C11*B11-B$4*B11*B11-B$5*B11*E11</f>
        <v>0.35835493230000004</v>
      </c>
      <c r="C12">
        <f aca="true" t="shared" si="3" ref="C12:C75">IF(C11=0.09,IF(D11&lt;C$3-1,0.09,0.3),IF(D11&lt;C$5-1,0.3,0.09))</f>
        <v>0.09</v>
      </c>
      <c r="D12">
        <f aca="true" t="shared" si="4" ref="D12:D49">IF(C12=C11,D11+1,0)</f>
        <v>0</v>
      </c>
      <c r="E12">
        <f aca="true" t="shared" si="5" ref="E12:E75">E11+E$3*E11-E$4*E11*E11-E$5*E11*B11</f>
        <v>0.08448306433000001</v>
      </c>
      <c r="F12">
        <f t="shared" si="0"/>
        <v>0.44283799663000006</v>
      </c>
      <c r="G12">
        <f t="shared" si="1"/>
        <v>1</v>
      </c>
    </row>
    <row r="13" spans="1:7" ht="12.75">
      <c r="A13">
        <f t="shared" si="2"/>
        <v>3</v>
      </c>
      <c r="B13">
        <f aca="true" t="shared" si="6" ref="B13:B75">B12+C12*B12-B$4*B12*B12-B$5*B12*E12</f>
        <v>0.34905390667603137</v>
      </c>
      <c r="C13">
        <f t="shared" si="3"/>
        <v>0.3</v>
      </c>
      <c r="D13">
        <f t="shared" si="4"/>
        <v>0</v>
      </c>
      <c r="E13">
        <f t="shared" si="5"/>
        <v>0.08952181350233972</v>
      </c>
      <c r="F13">
        <f t="shared" si="0"/>
        <v>0.4385757201783711</v>
      </c>
      <c r="G13">
        <f t="shared" si="1"/>
        <v>1</v>
      </c>
    </row>
    <row r="14" spans="1:7" ht="12.75">
      <c r="A14">
        <f t="shared" si="2"/>
        <v>4</v>
      </c>
      <c r="B14">
        <f t="shared" si="6"/>
        <v>0.41409369587552947</v>
      </c>
      <c r="C14">
        <f t="shared" si="3"/>
        <v>0.09</v>
      </c>
      <c r="D14">
        <f t="shared" si="4"/>
        <v>0</v>
      </c>
      <c r="E14">
        <f t="shared" si="5"/>
        <v>0.09522534778378845</v>
      </c>
      <c r="F14">
        <f t="shared" si="0"/>
        <v>0.5093190436593179</v>
      </c>
      <c r="G14">
        <f t="shared" si="1"/>
        <v>0</v>
      </c>
    </row>
    <row r="15" spans="1:7" ht="12.75">
      <c r="A15">
        <f t="shared" si="2"/>
        <v>5</v>
      </c>
      <c r="B15">
        <f t="shared" si="6"/>
        <v>0.3959768301946883</v>
      </c>
      <c r="C15">
        <f t="shared" si="3"/>
        <v>0.3</v>
      </c>
      <c r="D15">
        <f t="shared" si="4"/>
        <v>0</v>
      </c>
      <c r="E15">
        <f t="shared" si="5"/>
        <v>0.09741326233786898</v>
      </c>
      <c r="F15">
        <f t="shared" si="0"/>
        <v>0.4933900925325573</v>
      </c>
      <c r="G15">
        <f t="shared" si="1"/>
        <v>1</v>
      </c>
    </row>
    <row r="16" spans="1:7" ht="12.75">
      <c r="A16">
        <f t="shared" si="2"/>
        <v>6</v>
      </c>
      <c r="B16">
        <f t="shared" si="6"/>
        <v>0.4638732447538376</v>
      </c>
      <c r="C16">
        <f t="shared" si="3"/>
        <v>0.09</v>
      </c>
      <c r="D16">
        <f t="shared" si="4"/>
        <v>0</v>
      </c>
      <c r="E16">
        <f t="shared" si="5"/>
        <v>0.10064640103175396</v>
      </c>
      <c r="F16">
        <f t="shared" si="0"/>
        <v>0.5645196457855916</v>
      </c>
      <c r="G16">
        <f t="shared" si="1"/>
        <v>0</v>
      </c>
    </row>
    <row r="17" spans="1:7" ht="12.75">
      <c r="A17">
        <f t="shared" si="2"/>
        <v>7</v>
      </c>
      <c r="B17">
        <f t="shared" si="6"/>
        <v>0.4363996033602074</v>
      </c>
      <c r="C17">
        <f t="shared" si="3"/>
        <v>0.3</v>
      </c>
      <c r="D17">
        <f t="shared" si="4"/>
        <v>0</v>
      </c>
      <c r="E17">
        <f t="shared" si="5"/>
        <v>0.09978910835744934</v>
      </c>
      <c r="F17">
        <f t="shared" si="0"/>
        <v>0.5361887117176567</v>
      </c>
      <c r="G17">
        <f t="shared" si="1"/>
        <v>0</v>
      </c>
    </row>
    <row r="18" spans="1:7" ht="12.75">
      <c r="A18">
        <f t="shared" si="2"/>
        <v>8</v>
      </c>
      <c r="B18">
        <f t="shared" si="6"/>
        <v>0.5058313074936998</v>
      </c>
      <c r="C18">
        <f t="shared" si="3"/>
        <v>0.09</v>
      </c>
      <c r="D18">
        <f t="shared" si="4"/>
        <v>0</v>
      </c>
      <c r="E18">
        <f t="shared" si="5"/>
        <v>0.10060972463653593</v>
      </c>
      <c r="F18">
        <f t="shared" si="0"/>
        <v>0.6064410321302357</v>
      </c>
      <c r="G18">
        <f t="shared" si="1"/>
        <v>0</v>
      </c>
    </row>
    <row r="19" spans="1:7" ht="12.75">
      <c r="A19">
        <f t="shared" si="2"/>
        <v>9</v>
      </c>
      <c r="B19">
        <f t="shared" si="6"/>
        <v>0.4695073768199489</v>
      </c>
      <c r="C19">
        <f t="shared" si="3"/>
        <v>0.3</v>
      </c>
      <c r="D19">
        <f t="shared" si="4"/>
        <v>0</v>
      </c>
      <c r="E19">
        <f t="shared" si="5"/>
        <v>0.09722101788437681</v>
      </c>
      <c r="F19">
        <f t="shared" si="0"/>
        <v>0.5667283947043258</v>
      </c>
      <c r="G19">
        <f t="shared" si="1"/>
        <v>0</v>
      </c>
    </row>
    <row r="20" spans="1:7" ht="12.75">
      <c r="A20">
        <f t="shared" si="2"/>
        <v>10</v>
      </c>
      <c r="B20">
        <f t="shared" si="6"/>
        <v>0.5396638382915627</v>
      </c>
      <c r="C20">
        <f t="shared" si="3"/>
        <v>0.09</v>
      </c>
      <c r="D20">
        <f t="shared" si="4"/>
        <v>0</v>
      </c>
      <c r="E20">
        <f t="shared" si="5"/>
        <v>0.09616415430695209</v>
      </c>
      <c r="F20">
        <f t="shared" si="0"/>
        <v>0.6358279925985149</v>
      </c>
      <c r="G20">
        <f t="shared" si="1"/>
        <v>0</v>
      </c>
    </row>
    <row r="21" spans="1:7" ht="12.75">
      <c r="A21">
        <f t="shared" si="2"/>
        <v>11</v>
      </c>
      <c r="B21">
        <f t="shared" si="6"/>
        <v>0.4956728345679935</v>
      </c>
      <c r="C21">
        <f t="shared" si="3"/>
        <v>0.3</v>
      </c>
      <c r="D21">
        <f t="shared" si="4"/>
        <v>0</v>
      </c>
      <c r="E21">
        <f t="shared" si="5"/>
        <v>0.0911013472553552</v>
      </c>
      <c r="F21">
        <f t="shared" si="0"/>
        <v>0.5867741818233487</v>
      </c>
      <c r="G21">
        <f t="shared" si="1"/>
        <v>0</v>
      </c>
    </row>
    <row r="22" spans="1:7" ht="12.75">
      <c r="A22">
        <f t="shared" si="2"/>
        <v>12</v>
      </c>
      <c r="B22">
        <f>B21+C21*B21-B$4*B21*B21-B$5*B21*E21</f>
        <v>0.5661515709570882</v>
      </c>
      <c r="C22">
        <f t="shared" si="3"/>
        <v>0.09</v>
      </c>
      <c r="D22">
        <f t="shared" si="4"/>
        <v>0</v>
      </c>
      <c r="E22">
        <f t="shared" si="5"/>
        <v>0.0888480369742245</v>
      </c>
      <c r="F22">
        <f t="shared" si="0"/>
        <v>0.6549996079313127</v>
      </c>
      <c r="G22">
        <f t="shared" si="1"/>
        <v>0</v>
      </c>
    </row>
    <row r="23" spans="1:7" ht="12.75">
      <c r="A23">
        <f t="shared" si="2"/>
        <v>13</v>
      </c>
      <c r="B23">
        <f t="shared" si="6"/>
        <v>0.5159167863831314</v>
      </c>
      <c r="C23">
        <f t="shared" si="3"/>
        <v>0.3</v>
      </c>
      <c r="D23">
        <f t="shared" si="4"/>
        <v>0</v>
      </c>
      <c r="E23">
        <f t="shared" si="5"/>
        <v>0.0829533825385935</v>
      </c>
      <c r="F23">
        <f t="shared" si="0"/>
        <v>0.598870168921725</v>
      </c>
      <c r="G23">
        <f t="shared" si="1"/>
        <v>0</v>
      </c>
    </row>
    <row r="24" spans="1:7" ht="12.75">
      <c r="A24">
        <f t="shared" si="2"/>
        <v>14</v>
      </c>
      <c r="B24">
        <f t="shared" si="6"/>
        <v>0.5865610789026094</v>
      </c>
      <c r="C24">
        <f t="shared" si="3"/>
        <v>0.09</v>
      </c>
      <c r="D24">
        <f t="shared" si="4"/>
        <v>0</v>
      </c>
      <c r="E24">
        <f t="shared" si="5"/>
        <v>0.08009679267444025</v>
      </c>
      <c r="F24">
        <f t="shared" si="0"/>
        <v>0.6666578715770497</v>
      </c>
      <c r="G24">
        <f t="shared" si="1"/>
        <v>0</v>
      </c>
    </row>
    <row r="25" spans="1:7" ht="12.75">
      <c r="A25">
        <f t="shared" si="2"/>
        <v>15</v>
      </c>
      <c r="B25">
        <f t="shared" si="6"/>
        <v>0.5314372401060505</v>
      </c>
      <c r="C25">
        <f t="shared" si="3"/>
        <v>0.3</v>
      </c>
      <c r="D25">
        <f t="shared" si="4"/>
        <v>0</v>
      </c>
      <c r="E25">
        <f t="shared" si="5"/>
        <v>0.07401218494109768</v>
      </c>
      <c r="F25">
        <f t="shared" si="0"/>
        <v>0.6054494250471483</v>
      </c>
      <c r="G25">
        <f t="shared" si="1"/>
        <v>0</v>
      </c>
    </row>
    <row r="26" spans="1:7" ht="12.75">
      <c r="A26">
        <f t="shared" si="2"/>
        <v>16</v>
      </c>
      <c r="B26">
        <f t="shared" si="6"/>
        <v>0.6022074669564733</v>
      </c>
      <c r="C26">
        <f t="shared" si="3"/>
        <v>0.09</v>
      </c>
      <c r="D26">
        <f t="shared" si="4"/>
        <v>0</v>
      </c>
      <c r="E26">
        <f t="shared" si="5"/>
        <v>0.07097280058791108</v>
      </c>
      <c r="F26">
        <f t="shared" si="0"/>
        <v>0.6731802675443844</v>
      </c>
      <c r="G26">
        <f t="shared" si="1"/>
        <v>0</v>
      </c>
    </row>
    <row r="27" spans="1:7" ht="12.75">
      <c r="A27">
        <f t="shared" si="2"/>
        <v>17</v>
      </c>
      <c r="B27">
        <f t="shared" si="6"/>
        <v>0.5433359539586311</v>
      </c>
      <c r="C27">
        <f t="shared" si="3"/>
        <v>0.3</v>
      </c>
      <c r="D27">
        <f t="shared" si="4"/>
        <v>0</v>
      </c>
      <c r="E27">
        <f t="shared" si="5"/>
        <v>0.06510928895838529</v>
      </c>
      <c r="F27">
        <f t="shared" si="0"/>
        <v>0.6084452429170164</v>
      </c>
      <c r="G27">
        <f t="shared" si="1"/>
        <v>0</v>
      </c>
    </row>
    <row r="28" spans="1:7" ht="12.75">
      <c r="A28">
        <f t="shared" si="2"/>
        <v>18</v>
      </c>
      <c r="B28">
        <f t="shared" si="6"/>
        <v>0.6142349307242024</v>
      </c>
      <c r="C28">
        <f t="shared" si="3"/>
        <v>0.09</v>
      </c>
      <c r="D28">
        <f t="shared" si="4"/>
        <v>0</v>
      </c>
      <c r="E28">
        <f t="shared" si="5"/>
        <v>0.06214457921663745</v>
      </c>
      <c r="F28">
        <f t="shared" si="0"/>
        <v>0.6763795099408398</v>
      </c>
      <c r="G28">
        <f t="shared" si="1"/>
        <v>0</v>
      </c>
    </row>
    <row r="29" spans="1:7" ht="12.75">
      <c r="A29">
        <f t="shared" si="2"/>
        <v>19</v>
      </c>
      <c r="B29">
        <f t="shared" si="6"/>
        <v>0.5525135723218493</v>
      </c>
      <c r="C29">
        <f t="shared" si="3"/>
        <v>0.3</v>
      </c>
      <c r="D29">
        <f t="shared" si="4"/>
        <v>0</v>
      </c>
      <c r="E29">
        <f t="shared" si="5"/>
        <v>0.0567265455778152</v>
      </c>
      <c r="F29">
        <f t="shared" si="0"/>
        <v>0.6092401178996645</v>
      </c>
      <c r="G29">
        <f t="shared" si="1"/>
        <v>0</v>
      </c>
    </row>
    <row r="30" spans="1:7" ht="12.75">
      <c r="A30">
        <f t="shared" si="2"/>
        <v>20</v>
      </c>
      <c r="B30">
        <f t="shared" si="6"/>
        <v>0.623552051104181</v>
      </c>
      <c r="C30">
        <f t="shared" si="3"/>
        <v>0.09</v>
      </c>
      <c r="D30">
        <f t="shared" si="4"/>
        <v>0</v>
      </c>
      <c r="E30">
        <f t="shared" si="5"/>
        <v>0.05397382715359604</v>
      </c>
      <c r="F30">
        <f t="shared" si="0"/>
        <v>0.677525878257777</v>
      </c>
      <c r="G30">
        <f t="shared" si="1"/>
        <v>0</v>
      </c>
    </row>
    <row r="31" spans="1:7" ht="12.75">
      <c r="A31">
        <f t="shared" si="2"/>
        <v>21</v>
      </c>
      <c r="B31">
        <f t="shared" si="6"/>
        <v>0.5596610385099312</v>
      </c>
      <c r="C31">
        <f t="shared" si="3"/>
        <v>0.3</v>
      </c>
      <c r="D31">
        <f t="shared" si="4"/>
        <v>0</v>
      </c>
      <c r="E31">
        <f t="shared" si="5"/>
        <v>0.04909872871785258</v>
      </c>
      <c r="F31">
        <f t="shared" si="0"/>
        <v>0.6087597672277838</v>
      </c>
      <c r="G31">
        <f t="shared" si="1"/>
        <v>0</v>
      </c>
    </row>
    <row r="32" spans="1:7" ht="12.75">
      <c r="A32">
        <f t="shared" si="2"/>
        <v>22</v>
      </c>
      <c r="B32">
        <f t="shared" si="6"/>
        <v>0.630845342104731</v>
      </c>
      <c r="C32">
        <f t="shared" si="3"/>
        <v>0.09</v>
      </c>
      <c r="D32">
        <f t="shared" si="4"/>
        <v>0</v>
      </c>
      <c r="E32">
        <f t="shared" si="5"/>
        <v>0.04661795448244512</v>
      </c>
      <c r="F32">
        <f t="shared" si="0"/>
        <v>0.6774632965871761</v>
      </c>
      <c r="G32">
        <f t="shared" si="1"/>
        <v>0</v>
      </c>
    </row>
    <row r="33" spans="1:7" ht="12.75">
      <c r="A33">
        <f t="shared" si="2"/>
        <v>23</v>
      </c>
      <c r="B33">
        <f t="shared" si="6"/>
        <v>0.5652907972532161</v>
      </c>
      <c r="C33">
        <f t="shared" si="3"/>
        <v>0.3</v>
      </c>
      <c r="D33">
        <f t="shared" si="4"/>
        <v>0</v>
      </c>
      <c r="E33">
        <f t="shared" si="5"/>
        <v>0.04230613905691994</v>
      </c>
      <c r="F33">
        <f t="shared" si="0"/>
        <v>0.607596936310136</v>
      </c>
      <c r="G33">
        <f t="shared" si="1"/>
        <v>0</v>
      </c>
    </row>
    <row r="34" spans="1:7" ht="12.75">
      <c r="A34">
        <f t="shared" si="2"/>
        <v>24</v>
      </c>
      <c r="B34">
        <f t="shared" si="6"/>
        <v>0.6366204036838088</v>
      </c>
      <c r="C34">
        <f t="shared" si="3"/>
        <v>0.09</v>
      </c>
      <c r="D34">
        <f t="shared" si="4"/>
        <v>0</v>
      </c>
      <c r="E34">
        <f t="shared" si="5"/>
        <v>0.04011187530770988</v>
      </c>
      <c r="F34">
        <f t="shared" si="0"/>
        <v>0.6767322789915187</v>
      </c>
      <c r="G34">
        <f t="shared" si="1"/>
        <v>0</v>
      </c>
    </row>
    <row r="35" spans="1:7" ht="12.75">
      <c r="A35">
        <f t="shared" si="2"/>
        <v>25</v>
      </c>
      <c r="B35">
        <f t="shared" si="6"/>
        <v>0.5697769746743</v>
      </c>
      <c r="C35">
        <f t="shared" si="3"/>
        <v>0.3</v>
      </c>
      <c r="D35">
        <f t="shared" si="4"/>
        <v>0</v>
      </c>
      <c r="E35">
        <f t="shared" si="5"/>
        <v>0.03634112618726714</v>
      </c>
      <c r="F35">
        <f t="shared" si="0"/>
        <v>0.6061181008615671</v>
      </c>
      <c r="G35">
        <f t="shared" si="1"/>
        <v>0</v>
      </c>
    </row>
    <row r="36" spans="1:7" ht="12.75">
      <c r="A36">
        <f t="shared" si="2"/>
        <v>26</v>
      </c>
      <c r="B36">
        <f t="shared" si="6"/>
        <v>0.6412456931223669</v>
      </c>
      <c r="C36">
        <f t="shared" si="3"/>
        <v>0.09</v>
      </c>
      <c r="D36">
        <f t="shared" si="4"/>
        <v>0</v>
      </c>
      <c r="E36">
        <f t="shared" si="5"/>
        <v>0.0344234586465368</v>
      </c>
      <c r="F36">
        <f t="shared" si="0"/>
        <v>0.6756691517689037</v>
      </c>
      <c r="G36">
        <f t="shared" si="1"/>
        <v>0</v>
      </c>
    </row>
    <row r="37" spans="1:7" ht="12.75">
      <c r="A37">
        <f t="shared" si="2"/>
        <v>27</v>
      </c>
      <c r="B37">
        <f t="shared" si="6"/>
        <v>0.5733916043590377</v>
      </c>
      <c r="C37">
        <f t="shared" si="3"/>
        <v>0.3</v>
      </c>
      <c r="D37">
        <f t="shared" si="4"/>
        <v>0</v>
      </c>
      <c r="E37">
        <f t="shared" si="5"/>
        <v>0.031150667129260318</v>
      </c>
      <c r="F37">
        <f t="shared" si="0"/>
        <v>0.604542271488298</v>
      </c>
      <c r="G37">
        <f t="shared" si="1"/>
        <v>0</v>
      </c>
    </row>
    <row r="38" spans="1:7" ht="12.75">
      <c r="A38">
        <f t="shared" si="2"/>
        <v>28</v>
      </c>
      <c r="B38">
        <f t="shared" si="6"/>
        <v>0.6449895529817096</v>
      </c>
      <c r="C38">
        <f t="shared" si="3"/>
        <v>0.09</v>
      </c>
      <c r="D38">
        <f t="shared" si="4"/>
        <v>0</v>
      </c>
      <c r="E38">
        <f t="shared" si="5"/>
        <v>0.029487839447998473</v>
      </c>
      <c r="F38">
        <f t="shared" si="0"/>
        <v>0.6744773924297081</v>
      </c>
      <c r="G38">
        <f t="shared" si="1"/>
        <v>0</v>
      </c>
    </row>
    <row r="39" spans="1:7" ht="12.75">
      <c r="A39">
        <f t="shared" si="2"/>
        <v>29</v>
      </c>
      <c r="B39">
        <f t="shared" si="6"/>
        <v>0.5763332208750037</v>
      </c>
      <c r="C39">
        <f t="shared" si="3"/>
        <v>0.3</v>
      </c>
      <c r="D39">
        <f t="shared" si="4"/>
        <v>0</v>
      </c>
      <c r="E39">
        <f t="shared" si="5"/>
        <v>0.02666172244942816</v>
      </c>
      <c r="F39">
        <f t="shared" si="0"/>
        <v>0.6029949433244319</v>
      </c>
      <c r="G39">
        <f t="shared" si="1"/>
        <v>0</v>
      </c>
    </row>
    <row r="40" spans="1:7" ht="12.75">
      <c r="A40">
        <f t="shared" si="2"/>
        <v>30</v>
      </c>
      <c r="B40">
        <f t="shared" si="6"/>
        <v>0.6480485890549227</v>
      </c>
      <c r="C40">
        <f t="shared" si="3"/>
        <v>0.09</v>
      </c>
      <c r="D40">
        <f t="shared" si="4"/>
        <v>0</v>
      </c>
      <c r="E40">
        <f t="shared" si="5"/>
        <v>0.025227363127052913</v>
      </c>
      <c r="F40">
        <f t="shared" si="0"/>
        <v>0.6732759521819756</v>
      </c>
      <c r="G40">
        <f t="shared" si="1"/>
        <v>0</v>
      </c>
    </row>
    <row r="41" spans="1:7" ht="12.75">
      <c r="A41">
        <f t="shared" si="2"/>
        <v>31</v>
      </c>
      <c r="B41">
        <f t="shared" si="6"/>
        <v>0.5787480142290368</v>
      </c>
      <c r="C41">
        <f t="shared" si="3"/>
        <v>0.3</v>
      </c>
      <c r="D41">
        <f t="shared" si="4"/>
        <v>0</v>
      </c>
      <c r="E41">
        <f t="shared" si="5"/>
        <v>0.022795511862027835</v>
      </c>
      <c r="F41">
        <f t="shared" si="0"/>
        <v>0.6015435260910647</v>
      </c>
      <c r="G41">
        <f t="shared" si="1"/>
        <v>0</v>
      </c>
    </row>
    <row r="42" spans="1:7" ht="12.75">
      <c r="A42">
        <f t="shared" si="2"/>
        <v>32</v>
      </c>
      <c r="B42">
        <f t="shared" si="6"/>
        <v>0.6505683535831835</v>
      </c>
      <c r="C42">
        <f t="shared" si="3"/>
        <v>0.09</v>
      </c>
      <c r="D42">
        <f t="shared" si="4"/>
        <v>0</v>
      </c>
      <c r="E42">
        <f t="shared" si="5"/>
        <v>0.021562560478230793</v>
      </c>
      <c r="F42">
        <f t="shared" si="0"/>
        <v>0.6721309140614143</v>
      </c>
      <c r="G42">
        <f t="shared" si="1"/>
        <v>0</v>
      </c>
    </row>
    <row r="43" spans="1:7" ht="12.75">
      <c r="A43">
        <f t="shared" si="2"/>
        <v>33</v>
      </c>
      <c r="B43">
        <f t="shared" si="6"/>
        <v>0.5807449586535537</v>
      </c>
      <c r="C43">
        <f t="shared" si="3"/>
        <v>0.3</v>
      </c>
      <c r="D43">
        <f t="shared" si="4"/>
        <v>0</v>
      </c>
      <c r="E43">
        <f t="shared" si="5"/>
        <v>0.01947509373577057</v>
      </c>
      <c r="F43">
        <f t="shared" si="0"/>
        <v>0.6002200523893243</v>
      </c>
      <c r="G43">
        <f t="shared" si="1"/>
        <v>0</v>
      </c>
    </row>
    <row r="44" spans="1:7" ht="12.75">
      <c r="A44">
        <f t="shared" si="2"/>
        <v>34</v>
      </c>
      <c r="B44">
        <f t="shared" si="6"/>
        <v>0.652658027898529</v>
      </c>
      <c r="C44">
        <f t="shared" si="3"/>
        <v>0.09</v>
      </c>
      <c r="D44">
        <f t="shared" si="4"/>
        <v>0</v>
      </c>
      <c r="E44">
        <f t="shared" si="5"/>
        <v>0.018417800569884128</v>
      </c>
      <c r="F44">
        <f t="shared" si="0"/>
        <v>0.6710758284684132</v>
      </c>
      <c r="G44">
        <f t="shared" si="1"/>
        <v>0</v>
      </c>
    </row>
    <row r="45" spans="1:7" ht="12.75">
      <c r="A45">
        <f t="shared" si="2"/>
        <v>35</v>
      </c>
      <c r="B45">
        <f t="shared" si="6"/>
        <v>0.5824064474554607</v>
      </c>
      <c r="C45">
        <f t="shared" si="3"/>
        <v>0.3</v>
      </c>
      <c r="D45">
        <f t="shared" si="4"/>
        <v>0</v>
      </c>
      <c r="E45">
        <f t="shared" si="5"/>
        <v>0.016629060888598373</v>
      </c>
      <c r="F45">
        <f t="shared" si="0"/>
        <v>0.599035508344059</v>
      </c>
      <c r="G45">
        <f t="shared" si="1"/>
        <v>0</v>
      </c>
    </row>
    <row r="46" spans="1:7" ht="12.75">
      <c r="A46">
        <f t="shared" si="2"/>
        <v>36</v>
      </c>
      <c r="B46">
        <f t="shared" si="6"/>
        <v>0.6544007134531268</v>
      </c>
      <c r="C46">
        <f t="shared" si="3"/>
        <v>0.09</v>
      </c>
      <c r="D46">
        <f t="shared" si="4"/>
        <v>0</v>
      </c>
      <c r="E46">
        <f t="shared" si="5"/>
        <v>0.015723898089377398</v>
      </c>
      <c r="F46">
        <f t="shared" si="0"/>
        <v>0.6701246115425041</v>
      </c>
      <c r="G46">
        <f t="shared" si="1"/>
        <v>0</v>
      </c>
    </row>
    <row r="47" spans="1:7" ht="12.75">
      <c r="A47">
        <f t="shared" si="2"/>
        <v>37</v>
      </c>
      <c r="B47">
        <f t="shared" si="6"/>
        <v>0.5837957165207246</v>
      </c>
      <c r="C47">
        <f t="shared" si="3"/>
        <v>0.3</v>
      </c>
      <c r="D47">
        <f t="shared" si="4"/>
        <v>0</v>
      </c>
      <c r="E47">
        <f t="shared" si="5"/>
        <v>0.014193057148081384</v>
      </c>
      <c r="F47">
        <f t="shared" si="0"/>
        <v>0.597988773668806</v>
      </c>
      <c r="G47">
        <f t="shared" si="1"/>
        <v>0</v>
      </c>
    </row>
    <row r="48" spans="1:7" ht="12.75">
      <c r="A48">
        <f t="shared" si="2"/>
        <v>38</v>
      </c>
      <c r="B48">
        <f t="shared" si="6"/>
        <v>0.6558606152918197</v>
      </c>
      <c r="C48">
        <f t="shared" si="3"/>
        <v>0.09</v>
      </c>
      <c r="D48">
        <f t="shared" si="4"/>
        <v>0</v>
      </c>
      <c r="E48">
        <f t="shared" si="5"/>
        <v>0.01341903385071293</v>
      </c>
      <c r="F48">
        <f t="shared" si="0"/>
        <v>0.6692796491425327</v>
      </c>
      <c r="G48">
        <f t="shared" si="1"/>
        <v>0</v>
      </c>
    </row>
    <row r="49" spans="1:7" ht="12.75">
      <c r="A49">
        <f t="shared" si="2"/>
        <v>39</v>
      </c>
      <c r="B49">
        <f t="shared" si="6"/>
        <v>0.5849620250809991</v>
      </c>
      <c r="C49">
        <f t="shared" si="3"/>
        <v>0.3</v>
      </c>
      <c r="D49">
        <f t="shared" si="4"/>
        <v>0</v>
      </c>
      <c r="E49">
        <f t="shared" si="5"/>
        <v>0.012110113386310628</v>
      </c>
      <c r="F49">
        <f t="shared" si="0"/>
        <v>0.5970721384673098</v>
      </c>
      <c r="G49">
        <f t="shared" si="1"/>
        <v>0</v>
      </c>
    </row>
    <row r="50" spans="1:7" ht="12.75">
      <c r="A50">
        <f t="shared" si="2"/>
        <v>40</v>
      </c>
      <c r="B50">
        <f t="shared" si="6"/>
        <v>0.6570880657241982</v>
      </c>
      <c r="C50">
        <f t="shared" si="3"/>
        <v>0.09</v>
      </c>
      <c r="D50">
        <f aca="true" t="shared" si="7" ref="D50:D113">IF(C50=C49,D49+1,0)</f>
        <v>0</v>
      </c>
      <c r="E50">
        <f t="shared" si="5"/>
        <v>0.011448777078084959</v>
      </c>
      <c r="F50">
        <f t="shared" si="0"/>
        <v>0.6685368428022832</v>
      </c>
      <c r="G50">
        <f t="shared" si="1"/>
        <v>0</v>
      </c>
    </row>
    <row r="51" spans="1:7" ht="12.75">
      <c r="A51">
        <f t="shared" si="2"/>
        <v>41</v>
      </c>
      <c r="B51">
        <f t="shared" si="6"/>
        <v>0.5859442883257109</v>
      </c>
      <c r="C51">
        <f t="shared" si="3"/>
        <v>0.3</v>
      </c>
      <c r="D51">
        <f t="shared" si="7"/>
        <v>0</v>
      </c>
      <c r="E51">
        <f t="shared" si="5"/>
        <v>0.010330374981447512</v>
      </c>
      <c r="F51">
        <f t="shared" si="0"/>
        <v>0.5962746633071584</v>
      </c>
      <c r="G51">
        <f t="shared" si="1"/>
        <v>0</v>
      </c>
    </row>
    <row r="52" spans="1:7" ht="12.75">
      <c r="A52">
        <f t="shared" si="2"/>
        <v>42</v>
      </c>
      <c r="B52">
        <f t="shared" si="6"/>
        <v>0.6581230596953027</v>
      </c>
      <c r="C52">
        <f t="shared" si="3"/>
        <v>0.09</v>
      </c>
      <c r="D52">
        <f t="shared" si="7"/>
        <v>0</v>
      </c>
      <c r="E52">
        <f t="shared" si="5"/>
        <v>0.009765657951719374</v>
      </c>
      <c r="F52">
        <f t="shared" si="0"/>
        <v>0.6678887176470221</v>
      </c>
      <c r="G52">
        <f t="shared" si="1"/>
        <v>0</v>
      </c>
    </row>
    <row r="53" spans="1:7" ht="12.75">
      <c r="A53">
        <f t="shared" si="2"/>
        <v>43</v>
      </c>
      <c r="B53">
        <f t="shared" si="6"/>
        <v>0.5867736460879556</v>
      </c>
      <c r="C53">
        <f t="shared" si="3"/>
        <v>0.3</v>
      </c>
      <c r="D53">
        <f t="shared" si="7"/>
        <v>0</v>
      </c>
      <c r="E53">
        <f t="shared" si="5"/>
        <v>0.008810542099992203</v>
      </c>
      <c r="F53">
        <f t="shared" si="0"/>
        <v>0.5955841881879478</v>
      </c>
      <c r="G53">
        <f t="shared" si="1"/>
        <v>0</v>
      </c>
    </row>
    <row r="54" spans="1:7" ht="12.75">
      <c r="A54">
        <f t="shared" si="2"/>
        <v>44</v>
      </c>
      <c r="B54">
        <f t="shared" si="6"/>
        <v>0.6589977670001338</v>
      </c>
      <c r="C54">
        <f t="shared" si="3"/>
        <v>0.09</v>
      </c>
      <c r="D54">
        <f t="shared" si="7"/>
        <v>0</v>
      </c>
      <c r="E54">
        <f t="shared" si="5"/>
        <v>0.00832854068714683</v>
      </c>
      <c r="F54">
        <f t="shared" si="0"/>
        <v>0.6673263076872806</v>
      </c>
      <c r="G54">
        <f t="shared" si="1"/>
        <v>0</v>
      </c>
    </row>
    <row r="55" spans="1:7" ht="12.75">
      <c r="A55">
        <f t="shared" si="2"/>
        <v>45</v>
      </c>
      <c r="B55">
        <f t="shared" si="6"/>
        <v>0.587475299985277</v>
      </c>
      <c r="C55">
        <f t="shared" si="3"/>
        <v>0.3</v>
      </c>
      <c r="D55">
        <f t="shared" si="7"/>
        <v>0</v>
      </c>
      <c r="E55">
        <f t="shared" si="5"/>
        <v>0.007513199687177927</v>
      </c>
      <c r="F55">
        <f t="shared" si="0"/>
        <v>0.5949884996724549</v>
      </c>
      <c r="G55">
        <f t="shared" si="1"/>
        <v>0</v>
      </c>
    </row>
    <row r="56" spans="1:7" ht="12.75">
      <c r="A56">
        <f t="shared" si="2"/>
        <v>46</v>
      </c>
      <c r="B56">
        <f t="shared" si="6"/>
        <v>0.6597383396290153</v>
      </c>
      <c r="C56">
        <f t="shared" si="3"/>
        <v>0.09</v>
      </c>
      <c r="D56">
        <f t="shared" si="7"/>
        <v>0</v>
      </c>
      <c r="E56">
        <f t="shared" si="5"/>
        <v>0.0071019335984249966</v>
      </c>
      <c r="F56">
        <f t="shared" si="0"/>
        <v>0.6668402732274403</v>
      </c>
      <c r="G56">
        <f t="shared" si="1"/>
        <v>0</v>
      </c>
    </row>
    <row r="57" spans="1:7" ht="12.75">
      <c r="A57">
        <f t="shared" si="2"/>
        <v>47</v>
      </c>
      <c r="B57">
        <f t="shared" si="6"/>
        <v>0.5880698453746537</v>
      </c>
      <c r="C57">
        <f t="shared" si="3"/>
        <v>0.3</v>
      </c>
      <c r="D57">
        <f t="shared" si="7"/>
        <v>0</v>
      </c>
      <c r="E57">
        <f t="shared" si="5"/>
        <v>0.00640613171147331</v>
      </c>
      <c r="F57">
        <f t="shared" si="0"/>
        <v>0.594475977086127</v>
      </c>
      <c r="G57">
        <f t="shared" si="1"/>
        <v>0</v>
      </c>
    </row>
    <row r="58" spans="1:7" ht="12.75">
      <c r="A58">
        <f t="shared" si="2"/>
        <v>48</v>
      </c>
      <c r="B58">
        <f t="shared" si="6"/>
        <v>0.6603662307868575</v>
      </c>
      <c r="C58">
        <f t="shared" si="3"/>
        <v>0.09</v>
      </c>
      <c r="D58">
        <f t="shared" si="7"/>
        <v>0</v>
      </c>
      <c r="E58">
        <f t="shared" si="5"/>
        <v>0.006055307936854414</v>
      </c>
      <c r="F58">
        <f t="shared" si="0"/>
        <v>0.6664215387237119</v>
      </c>
      <c r="G58">
        <f t="shared" si="1"/>
        <v>0</v>
      </c>
    </row>
    <row r="59" spans="1:7" ht="12.75">
      <c r="A59">
        <f t="shared" si="2"/>
        <v>49</v>
      </c>
      <c r="B59">
        <f t="shared" si="6"/>
        <v>0.588574251840731</v>
      </c>
      <c r="C59">
        <f t="shared" si="3"/>
        <v>0.3</v>
      </c>
      <c r="D59">
        <f t="shared" si="7"/>
        <v>0</v>
      </c>
      <c r="E59">
        <f t="shared" si="5"/>
        <v>0.005461667764539123</v>
      </c>
      <c r="F59">
        <f t="shared" si="0"/>
        <v>0.5940359196052701</v>
      </c>
      <c r="G59">
        <f t="shared" si="1"/>
        <v>0</v>
      </c>
    </row>
    <row r="60" spans="1:7" ht="12.75">
      <c r="A60">
        <f t="shared" si="2"/>
        <v>50</v>
      </c>
      <c r="B60">
        <f t="shared" si="6"/>
        <v>0.6608991727121558</v>
      </c>
      <c r="C60">
        <f t="shared" si="3"/>
        <v>0.09</v>
      </c>
      <c r="D60">
        <f t="shared" si="7"/>
        <v>0</v>
      </c>
      <c r="E60">
        <f t="shared" si="5"/>
        <v>0.005162460938480047</v>
      </c>
      <c r="F60">
        <f t="shared" si="0"/>
        <v>0.6660616336506359</v>
      </c>
      <c r="G60">
        <f t="shared" si="1"/>
        <v>0</v>
      </c>
    </row>
    <row r="61" spans="1:7" ht="12.75">
      <c r="A61">
        <f t="shared" si="2"/>
        <v>51</v>
      </c>
      <c r="B61">
        <f t="shared" si="6"/>
        <v>0.5890025966924262</v>
      </c>
      <c r="C61">
        <f t="shared" si="3"/>
        <v>0.3</v>
      </c>
      <c r="D61">
        <f t="shared" si="7"/>
        <v>0</v>
      </c>
      <c r="E61">
        <f t="shared" si="5"/>
        <v>0.004656084221101491</v>
      </c>
      <c r="F61">
        <f t="shared" si="0"/>
        <v>0.5936586809135277</v>
      </c>
      <c r="G61">
        <f t="shared" si="1"/>
        <v>0</v>
      </c>
    </row>
    <row r="62" spans="1:7" ht="12.75">
      <c r="A62">
        <f t="shared" si="2"/>
        <v>52</v>
      </c>
      <c r="B62">
        <f t="shared" si="6"/>
        <v>0.661351913457363</v>
      </c>
      <c r="C62">
        <f t="shared" si="3"/>
        <v>0.09</v>
      </c>
      <c r="D62">
        <f t="shared" si="7"/>
        <v>0</v>
      </c>
      <c r="E62">
        <f t="shared" si="5"/>
        <v>0.004400938333361294</v>
      </c>
      <c r="F62">
        <f t="shared" si="0"/>
        <v>0.6657528517907243</v>
      </c>
      <c r="G62">
        <f t="shared" si="1"/>
        <v>0</v>
      </c>
    </row>
    <row r="63" spans="1:7" ht="12.75">
      <c r="A63">
        <f t="shared" si="2"/>
        <v>53</v>
      </c>
      <c r="B63">
        <f t="shared" si="6"/>
        <v>0.5893666227396335</v>
      </c>
      <c r="C63">
        <f t="shared" si="3"/>
        <v>0.3</v>
      </c>
      <c r="D63">
        <f t="shared" si="7"/>
        <v>0</v>
      </c>
      <c r="E63">
        <f t="shared" si="5"/>
        <v>0.003969067963239658</v>
      </c>
      <c r="F63">
        <f t="shared" si="0"/>
        <v>0.5933356907028732</v>
      </c>
      <c r="G63">
        <f t="shared" si="1"/>
        <v>0</v>
      </c>
    </row>
    <row r="64" spans="1:7" ht="12.75">
      <c r="A64">
        <f t="shared" si="2"/>
        <v>54</v>
      </c>
      <c r="B64">
        <f t="shared" si="6"/>
        <v>0.6617367811435751</v>
      </c>
      <c r="C64">
        <f t="shared" si="3"/>
        <v>0.09</v>
      </c>
      <c r="D64">
        <f t="shared" si="7"/>
        <v>0</v>
      </c>
      <c r="E64">
        <f t="shared" si="5"/>
        <v>0.0037515205935113307</v>
      </c>
      <c r="F64">
        <f t="shared" si="0"/>
        <v>0.6654883017370865</v>
      </c>
      <c r="G64">
        <f t="shared" si="1"/>
        <v>0</v>
      </c>
    </row>
    <row r="65" spans="1:7" ht="12.75">
      <c r="A65">
        <f t="shared" si="2"/>
        <v>55</v>
      </c>
      <c r="B65">
        <f t="shared" si="6"/>
        <v>0.5896761692748246</v>
      </c>
      <c r="C65">
        <f t="shared" si="3"/>
        <v>0.3</v>
      </c>
      <c r="D65">
        <f t="shared" si="7"/>
        <v>0</v>
      </c>
      <c r="E65">
        <f t="shared" si="5"/>
        <v>0.0033832431023692548</v>
      </c>
      <c r="F65">
        <f t="shared" si="0"/>
        <v>0.5930594123771938</v>
      </c>
      <c r="G65">
        <f t="shared" si="1"/>
        <v>0</v>
      </c>
    </row>
    <row r="66" spans="1:7" ht="12.75">
      <c r="A66">
        <f t="shared" si="2"/>
        <v>56</v>
      </c>
      <c r="B66">
        <f t="shared" si="6"/>
        <v>0.6620641228908495</v>
      </c>
      <c r="C66">
        <f t="shared" si="3"/>
        <v>0.09</v>
      </c>
      <c r="D66">
        <f t="shared" si="7"/>
        <v>0</v>
      </c>
      <c r="E66">
        <f t="shared" si="5"/>
        <v>0.003197771433514767</v>
      </c>
      <c r="F66">
        <f t="shared" si="0"/>
        <v>0.6652618943243642</v>
      </c>
      <c r="G66">
        <f t="shared" si="1"/>
        <v>0</v>
      </c>
    </row>
    <row r="67" spans="1:7" ht="12.75">
      <c r="A67">
        <f t="shared" si="2"/>
        <v>57</v>
      </c>
      <c r="B67">
        <f t="shared" si="6"/>
        <v>0.5899395101313235</v>
      </c>
      <c r="C67">
        <f t="shared" si="3"/>
        <v>0.3</v>
      </c>
      <c r="D67">
        <f t="shared" si="7"/>
        <v>0</v>
      </c>
      <c r="E67">
        <f t="shared" si="5"/>
        <v>0.002883757297325675</v>
      </c>
      <c r="F67">
        <f t="shared" si="0"/>
        <v>0.5928232674286492</v>
      </c>
      <c r="G67">
        <f t="shared" si="1"/>
        <v>0</v>
      </c>
    </row>
    <row r="68" spans="1:7" ht="12.75">
      <c r="A68">
        <f t="shared" si="2"/>
        <v>58</v>
      </c>
      <c r="B68">
        <f t="shared" si="6"/>
        <v>0.6623426512497925</v>
      </c>
      <c r="C68">
        <f t="shared" si="3"/>
        <v>0.09</v>
      </c>
      <c r="D68">
        <f t="shared" si="7"/>
        <v>0</v>
      </c>
      <c r="E68">
        <f t="shared" si="5"/>
        <v>0.002725644249285251</v>
      </c>
      <c r="F68">
        <f t="shared" si="0"/>
        <v>0.6650682954990778</v>
      </c>
      <c r="G68">
        <f t="shared" si="1"/>
        <v>0</v>
      </c>
    </row>
    <row r="69" spans="1:7" ht="12.75">
      <c r="A69">
        <f t="shared" si="2"/>
        <v>59</v>
      </c>
      <c r="B69">
        <f t="shared" si="6"/>
        <v>0.590163622519049</v>
      </c>
      <c r="C69">
        <f t="shared" si="3"/>
        <v>0.3</v>
      </c>
      <c r="D69">
        <f t="shared" si="7"/>
        <v>0</v>
      </c>
      <c r="E69">
        <f t="shared" si="5"/>
        <v>0.0024579225200375213</v>
      </c>
      <c r="F69">
        <f t="shared" si="0"/>
        <v>0.5926215450390865</v>
      </c>
      <c r="G69">
        <f t="shared" si="1"/>
        <v>0</v>
      </c>
    </row>
    <row r="70" spans="1:7" ht="12.75">
      <c r="A70">
        <f t="shared" si="2"/>
        <v>60</v>
      </c>
      <c r="B70">
        <f t="shared" si="6"/>
        <v>0.662579721225492</v>
      </c>
      <c r="C70">
        <f t="shared" si="3"/>
        <v>0.09</v>
      </c>
      <c r="D70">
        <f t="shared" si="7"/>
        <v>0</v>
      </c>
      <c r="E70">
        <f t="shared" si="5"/>
        <v>0.0023231409861365292</v>
      </c>
      <c r="F70">
        <f t="shared" si="0"/>
        <v>0.6649028622116285</v>
      </c>
      <c r="G70">
        <f t="shared" si="1"/>
        <v>0</v>
      </c>
    </row>
    <row r="71" spans="1:7" ht="12.75">
      <c r="A71">
        <f t="shared" si="2"/>
        <v>61</v>
      </c>
      <c r="B71">
        <f t="shared" si="6"/>
        <v>0.590354403431315</v>
      </c>
      <c r="C71">
        <f t="shared" si="3"/>
        <v>0.3</v>
      </c>
      <c r="D71">
        <f t="shared" si="7"/>
        <v>0</v>
      </c>
      <c r="E71">
        <f t="shared" si="5"/>
        <v>0.002094904522587934</v>
      </c>
      <c r="F71">
        <f t="shared" si="0"/>
        <v>0.5924493079539029</v>
      </c>
      <c r="G71">
        <f t="shared" si="1"/>
        <v>0</v>
      </c>
    </row>
    <row r="72" spans="1:7" ht="12.75">
      <c r="A72">
        <f t="shared" si="2"/>
        <v>62</v>
      </c>
      <c r="B72">
        <f t="shared" si="6"/>
        <v>0.6627815543545186</v>
      </c>
      <c r="C72">
        <f t="shared" si="3"/>
        <v>0.09</v>
      </c>
      <c r="D72">
        <f t="shared" si="7"/>
        <v>0</v>
      </c>
      <c r="E72">
        <f t="shared" si="5"/>
        <v>0.0019800176260699083</v>
      </c>
      <c r="F72">
        <f t="shared" si="0"/>
        <v>0.6647615719805885</v>
      </c>
      <c r="G72">
        <f t="shared" si="1"/>
        <v>0</v>
      </c>
    </row>
    <row r="73" spans="1:7" ht="12.75">
      <c r="A73">
        <f t="shared" si="2"/>
        <v>63</v>
      </c>
      <c r="B73">
        <f t="shared" si="6"/>
        <v>0.5905168456926622</v>
      </c>
      <c r="C73">
        <f t="shared" si="3"/>
        <v>0.3</v>
      </c>
      <c r="D73">
        <f t="shared" si="7"/>
        <v>0</v>
      </c>
      <c r="E73">
        <f t="shared" si="5"/>
        <v>0.001785455277037442</v>
      </c>
      <c r="F73">
        <f t="shared" si="0"/>
        <v>0.5923023009696996</v>
      </c>
      <c r="G73">
        <f t="shared" si="1"/>
        <v>0</v>
      </c>
    </row>
    <row r="74" spans="1:7" ht="12.75">
      <c r="A74">
        <f t="shared" si="2"/>
        <v>64</v>
      </c>
      <c r="B74">
        <f t="shared" si="6"/>
        <v>0.6629534217445852</v>
      </c>
      <c r="C74">
        <f t="shared" si="3"/>
        <v>0.09</v>
      </c>
      <c r="D74">
        <f t="shared" si="7"/>
        <v>0</v>
      </c>
      <c r="E74">
        <f t="shared" si="5"/>
        <v>0.001687530653991903</v>
      </c>
      <c r="F74">
        <f t="shared" si="0"/>
        <v>0.664640952398577</v>
      </c>
      <c r="G74">
        <f t="shared" si="1"/>
        <v>0</v>
      </c>
    </row>
    <row r="75" spans="1:7" ht="12.75">
      <c r="A75">
        <f t="shared" si="2"/>
        <v>65</v>
      </c>
      <c r="B75">
        <f t="shared" si="6"/>
        <v>0.5906551824586055</v>
      </c>
      <c r="C75">
        <f t="shared" si="3"/>
        <v>0.3</v>
      </c>
      <c r="D75">
        <f t="shared" si="7"/>
        <v>0</v>
      </c>
      <c r="E75">
        <f t="shared" si="5"/>
        <v>0.0015216829894593392</v>
      </c>
      <c r="F75">
        <f aca="true" t="shared" si="8" ref="F75:F114">E75+B75</f>
        <v>0.5921768654480648</v>
      </c>
      <c r="G75">
        <f aca="true" t="shared" si="9" ref="G75:G138">IF(F75&gt;0.5,0,1)</f>
        <v>0</v>
      </c>
    </row>
    <row r="76" spans="1:7" ht="12.75">
      <c r="A76">
        <f aca="true" t="shared" si="10" ref="A76:A114">A75+1</f>
        <v>66</v>
      </c>
      <c r="B76">
        <f aca="true" t="shared" si="11" ref="B76:B114">B75+C75*B75-B$4*B75*B75-B$5*B75*E75</f>
        <v>0.6630997948322463</v>
      </c>
      <c r="C76">
        <f aca="true" t="shared" si="12" ref="C76:C139">IF(C75=0.09,IF(D75&lt;C$3-1,0.09,0.3),IF(D75&lt;C$5-1,0.3,0.09))</f>
        <v>0.09</v>
      </c>
      <c r="D76">
        <f t="shared" si="7"/>
        <v>0</v>
      </c>
      <c r="E76">
        <f aca="true" t="shared" si="13" ref="E76:E114">E75+E$3*E75-E$4*E75*E75-E$5*E75*B75</f>
        <v>0.0014382192642910607</v>
      </c>
      <c r="F76">
        <f t="shared" si="8"/>
        <v>0.6645380140965375</v>
      </c>
      <c r="G76">
        <f t="shared" si="9"/>
        <v>0</v>
      </c>
    </row>
    <row r="77" spans="1:7" ht="12.75">
      <c r="A77">
        <f t="shared" si="10"/>
        <v>67</v>
      </c>
      <c r="B77">
        <f t="shared" si="11"/>
        <v>0.5907730067052708</v>
      </c>
      <c r="C77">
        <f t="shared" si="12"/>
        <v>0.3</v>
      </c>
      <c r="D77">
        <f t="shared" si="7"/>
        <v>0</v>
      </c>
      <c r="E77">
        <f t="shared" si="13"/>
        <v>0.0012968547617376136</v>
      </c>
      <c r="F77">
        <f t="shared" si="8"/>
        <v>0.5920698614670084</v>
      </c>
      <c r="G77">
        <f t="shared" si="9"/>
        <v>0</v>
      </c>
    </row>
    <row r="78" spans="1:7" ht="12.75">
      <c r="A78">
        <f t="shared" si="10"/>
        <v>68</v>
      </c>
      <c r="B78">
        <f t="shared" si="11"/>
        <v>0.6632244704026911</v>
      </c>
      <c r="C78">
        <f t="shared" si="12"/>
        <v>0.09</v>
      </c>
      <c r="D78">
        <f t="shared" si="7"/>
        <v>0</v>
      </c>
      <c r="E78">
        <f t="shared" si="13"/>
        <v>0.0012257185684659186</v>
      </c>
      <c r="F78">
        <f t="shared" si="8"/>
        <v>0.6644501889711569</v>
      </c>
      <c r="G78">
        <f t="shared" si="9"/>
        <v>0</v>
      </c>
    </row>
    <row r="79" spans="1:7" ht="12.75">
      <c r="A79">
        <f t="shared" si="10"/>
        <v>69</v>
      </c>
      <c r="B79">
        <f t="shared" si="11"/>
        <v>0.5908733706418109</v>
      </c>
      <c r="C79">
        <f t="shared" si="12"/>
        <v>0.3</v>
      </c>
      <c r="D79">
        <f t="shared" si="7"/>
        <v>0</v>
      </c>
      <c r="E79">
        <f t="shared" si="13"/>
        <v>0.0011052274941428374</v>
      </c>
      <c r="F79">
        <f t="shared" si="8"/>
        <v>0.5919785981359538</v>
      </c>
      <c r="G79">
        <f t="shared" si="9"/>
        <v>0</v>
      </c>
    </row>
    <row r="80" spans="1:7" ht="12.75">
      <c r="A80">
        <f t="shared" si="10"/>
        <v>70</v>
      </c>
      <c r="B80">
        <f t="shared" si="11"/>
        <v>0.6633306748447907</v>
      </c>
      <c r="C80">
        <f t="shared" si="12"/>
        <v>0.09</v>
      </c>
      <c r="D80">
        <f t="shared" si="7"/>
        <v>0</v>
      </c>
      <c r="E80">
        <f t="shared" si="13"/>
        <v>0.0010445995871674375</v>
      </c>
      <c r="F80">
        <f t="shared" si="8"/>
        <v>0.6643752744319581</v>
      </c>
      <c r="G80">
        <f t="shared" si="9"/>
        <v>0</v>
      </c>
    </row>
    <row r="81" spans="1:7" ht="12.75">
      <c r="A81">
        <f t="shared" si="10"/>
        <v>71</v>
      </c>
      <c r="B81">
        <f t="shared" si="11"/>
        <v>0.5909588688288984</v>
      </c>
      <c r="C81">
        <f t="shared" si="12"/>
        <v>0.3</v>
      </c>
      <c r="D81">
        <f t="shared" si="7"/>
        <v>0</v>
      </c>
      <c r="E81">
        <f t="shared" si="13"/>
        <v>0.000941903137369396</v>
      </c>
      <c r="F81">
        <f t="shared" si="8"/>
        <v>0.5919007719662678</v>
      </c>
      <c r="G81">
        <f t="shared" si="9"/>
        <v>0</v>
      </c>
    </row>
    <row r="82" spans="1:7" ht="12.75">
      <c r="A82">
        <f t="shared" si="10"/>
        <v>72</v>
      </c>
      <c r="B82">
        <f t="shared" si="11"/>
        <v>0.6634211514820479</v>
      </c>
      <c r="C82">
        <f t="shared" si="12"/>
        <v>0.09</v>
      </c>
      <c r="D82">
        <f t="shared" si="7"/>
        <v>0</v>
      </c>
      <c r="E82">
        <f t="shared" si="13"/>
        <v>0.0008902323165604338</v>
      </c>
      <c r="F82">
        <f t="shared" si="8"/>
        <v>0.6643113837986083</v>
      </c>
      <c r="G82">
        <f t="shared" si="9"/>
        <v>0</v>
      </c>
    </row>
    <row r="83" spans="1:7" ht="12.75">
      <c r="A83">
        <f t="shared" si="10"/>
        <v>73</v>
      </c>
      <c r="B83">
        <f t="shared" si="11"/>
        <v>0.5910317079504485</v>
      </c>
      <c r="C83">
        <f t="shared" si="12"/>
        <v>0.3</v>
      </c>
      <c r="D83">
        <f t="shared" si="7"/>
        <v>0</v>
      </c>
      <c r="E83">
        <f t="shared" si="13"/>
        <v>0.000802704888331897</v>
      </c>
      <c r="F83">
        <f t="shared" si="8"/>
        <v>0.5918344128387804</v>
      </c>
      <c r="G83">
        <f t="shared" si="9"/>
        <v>0</v>
      </c>
    </row>
    <row r="84" spans="1:7" ht="12.75">
      <c r="A84">
        <f t="shared" si="10"/>
        <v>74</v>
      </c>
      <c r="B84">
        <f t="shared" si="11"/>
        <v>0.6634982339906227</v>
      </c>
      <c r="C84">
        <f t="shared" si="12"/>
        <v>0.09</v>
      </c>
      <c r="D84">
        <f t="shared" si="7"/>
        <v>0</v>
      </c>
      <c r="E84">
        <f t="shared" si="13"/>
        <v>0.0007586686296115554</v>
      </c>
      <c r="F84">
        <f t="shared" si="8"/>
        <v>0.6642569026202343</v>
      </c>
      <c r="G84">
        <f t="shared" si="9"/>
        <v>0</v>
      </c>
    </row>
    <row r="85" spans="1:7" ht="12.75">
      <c r="A85">
        <f t="shared" si="10"/>
        <v>75</v>
      </c>
      <c r="B85">
        <f t="shared" si="11"/>
        <v>0.5910937655675831</v>
      </c>
      <c r="C85">
        <f t="shared" si="12"/>
        <v>0.3</v>
      </c>
      <c r="D85">
        <f t="shared" si="7"/>
        <v>0</v>
      </c>
      <c r="E85">
        <f t="shared" si="13"/>
        <v>0.0006840713675093431</v>
      </c>
      <c r="F85">
        <f t="shared" si="8"/>
        <v>0.5917778369350924</v>
      </c>
      <c r="G85">
        <f t="shared" si="9"/>
        <v>0</v>
      </c>
    </row>
    <row r="86" spans="1:7" ht="12.75">
      <c r="A86">
        <f t="shared" si="10"/>
        <v>76</v>
      </c>
      <c r="B86">
        <f t="shared" si="11"/>
        <v>0.6635639082979448</v>
      </c>
      <c r="C86">
        <f t="shared" si="12"/>
        <v>0.09</v>
      </c>
      <c r="D86">
        <f t="shared" si="7"/>
        <v>0</v>
      </c>
      <c r="E86">
        <f t="shared" si="13"/>
        <v>0.000646542199348554</v>
      </c>
      <c r="F86">
        <f t="shared" si="8"/>
        <v>0.6642104504972933</v>
      </c>
      <c r="G86">
        <f t="shared" si="9"/>
        <v>0</v>
      </c>
    </row>
    <row r="87" spans="1:7" ht="12.75">
      <c r="A87">
        <f t="shared" si="10"/>
        <v>77</v>
      </c>
      <c r="B87">
        <f t="shared" si="11"/>
        <v>0.5911466397191989</v>
      </c>
      <c r="C87">
        <f t="shared" si="12"/>
        <v>0.3</v>
      </c>
      <c r="D87">
        <f t="shared" si="7"/>
        <v>0</v>
      </c>
      <c r="E87">
        <f t="shared" si="13"/>
        <v>0.0005829662129008934</v>
      </c>
      <c r="F87">
        <f t="shared" si="8"/>
        <v>0.5917296059320998</v>
      </c>
      <c r="G87">
        <f t="shared" si="9"/>
        <v>0</v>
      </c>
    </row>
    <row r="88" spans="1:7" ht="12.75">
      <c r="A88">
        <f t="shared" si="10"/>
        <v>78</v>
      </c>
      <c r="B88">
        <f t="shared" si="11"/>
        <v>0.6636198648877859</v>
      </c>
      <c r="C88">
        <f t="shared" si="12"/>
        <v>0.09</v>
      </c>
      <c r="D88">
        <f t="shared" si="7"/>
        <v>0</v>
      </c>
      <c r="E88">
        <f t="shared" si="13"/>
        <v>0.000550983011193832</v>
      </c>
      <c r="F88">
        <f t="shared" si="8"/>
        <v>0.6641708478989797</v>
      </c>
      <c r="G88">
        <f t="shared" si="9"/>
        <v>0</v>
      </c>
    </row>
    <row r="89" spans="1:7" ht="12.75">
      <c r="A89">
        <f t="shared" si="10"/>
        <v>79</v>
      </c>
      <c r="B89">
        <f t="shared" si="11"/>
        <v>0.5911916908784373</v>
      </c>
      <c r="C89">
        <f t="shared" si="12"/>
        <v>0.3</v>
      </c>
      <c r="D89">
        <f t="shared" si="7"/>
        <v>0</v>
      </c>
      <c r="E89">
        <f t="shared" si="13"/>
        <v>0.0004968008770020447</v>
      </c>
      <c r="F89">
        <f t="shared" si="8"/>
        <v>0.5916884917554392</v>
      </c>
      <c r="G89">
        <f t="shared" si="9"/>
        <v>0</v>
      </c>
    </row>
    <row r="90" spans="1:7" ht="12.75">
      <c r="A90">
        <f t="shared" si="10"/>
        <v>80</v>
      </c>
      <c r="B90">
        <f t="shared" si="11"/>
        <v>0.6636675430778063</v>
      </c>
      <c r="C90">
        <f t="shared" si="12"/>
        <v>0.09</v>
      </c>
      <c r="D90">
        <f t="shared" si="7"/>
        <v>0</v>
      </c>
      <c r="E90">
        <f t="shared" si="13"/>
        <v>0.00046954436646640346</v>
      </c>
      <c r="F90">
        <f t="shared" si="8"/>
        <v>0.6641370874442727</v>
      </c>
      <c r="G90">
        <f t="shared" si="9"/>
        <v>0</v>
      </c>
    </row>
    <row r="91" spans="1:7" ht="12.75">
      <c r="A91">
        <f t="shared" si="10"/>
        <v>81</v>
      </c>
      <c r="B91">
        <f t="shared" si="11"/>
        <v>0.5912300774987235</v>
      </c>
      <c r="C91">
        <f t="shared" si="12"/>
        <v>0.3</v>
      </c>
      <c r="D91">
        <f t="shared" si="7"/>
        <v>0</v>
      </c>
      <c r="E91">
        <f t="shared" si="13"/>
        <v>0.0004233687211974306</v>
      </c>
      <c r="F91">
        <f t="shared" si="8"/>
        <v>0.5916534462199209</v>
      </c>
      <c r="G91">
        <f t="shared" si="9"/>
        <v>0</v>
      </c>
    </row>
    <row r="92" spans="1:7" ht="12.75">
      <c r="A92">
        <f t="shared" si="10"/>
        <v>82</v>
      </c>
      <c r="B92">
        <f t="shared" si="11"/>
        <v>0.6637081685544121</v>
      </c>
      <c r="C92">
        <f t="shared" si="12"/>
        <v>0.09</v>
      </c>
      <c r="D92">
        <f t="shared" si="7"/>
        <v>0</v>
      </c>
      <c r="E92">
        <f t="shared" si="13"/>
        <v>0.0004001405721279778</v>
      </c>
      <c r="F92">
        <f t="shared" si="8"/>
        <v>0.6641083091265401</v>
      </c>
      <c r="G92">
        <f t="shared" si="9"/>
        <v>0</v>
      </c>
    </row>
    <row r="93" spans="1:7" ht="12.75">
      <c r="A93">
        <f t="shared" si="10"/>
        <v>83</v>
      </c>
      <c r="B93">
        <f t="shared" si="11"/>
        <v>0.5912627861659244</v>
      </c>
      <c r="C93">
        <f t="shared" si="12"/>
        <v>0.3</v>
      </c>
      <c r="D93">
        <f t="shared" si="7"/>
        <v>0</v>
      </c>
      <c r="E93">
        <f t="shared" si="13"/>
        <v>0.0003607887702483073</v>
      </c>
      <c r="F93">
        <f t="shared" si="8"/>
        <v>0.5916235749361727</v>
      </c>
      <c r="G93">
        <f t="shared" si="9"/>
        <v>0</v>
      </c>
    </row>
    <row r="94" spans="1:7" ht="12.75">
      <c r="A94">
        <f t="shared" si="10"/>
        <v>84</v>
      </c>
      <c r="B94">
        <f t="shared" si="11"/>
        <v>0.6637427852269429</v>
      </c>
      <c r="C94">
        <f t="shared" si="12"/>
        <v>0.09</v>
      </c>
      <c r="D94">
        <f t="shared" si="7"/>
        <v>0</v>
      </c>
      <c r="E94">
        <f t="shared" si="13"/>
        <v>0.00034099376665314325</v>
      </c>
      <c r="F94">
        <f t="shared" si="8"/>
        <v>0.664083778993596</v>
      </c>
      <c r="G94">
        <f t="shared" si="9"/>
        <v>0</v>
      </c>
    </row>
    <row r="95" spans="1:7" ht="12.75">
      <c r="A95">
        <f t="shared" si="10"/>
        <v>85</v>
      </c>
      <c r="B95">
        <f t="shared" si="11"/>
        <v>0.5912906571998796</v>
      </c>
      <c r="C95">
        <f t="shared" si="12"/>
        <v>0.3</v>
      </c>
      <c r="D95">
        <f t="shared" si="7"/>
        <v>0</v>
      </c>
      <c r="E95">
        <f t="shared" si="13"/>
        <v>0.0003074577221703872</v>
      </c>
      <c r="F95">
        <f t="shared" si="8"/>
        <v>0.59159811492205</v>
      </c>
      <c r="G95">
        <f t="shared" si="9"/>
        <v>0</v>
      </c>
    </row>
    <row r="96" spans="1:7" ht="12.75">
      <c r="A96">
        <f t="shared" si="10"/>
        <v>86</v>
      </c>
      <c r="B96">
        <f t="shared" si="11"/>
        <v>0.6637722822844235</v>
      </c>
      <c r="C96">
        <f t="shared" si="12"/>
        <v>0.09</v>
      </c>
      <c r="D96">
        <f t="shared" si="7"/>
        <v>0</v>
      </c>
      <c r="E96">
        <f t="shared" si="13"/>
        <v>0.00029058855258424295</v>
      </c>
      <c r="F96">
        <f t="shared" si="8"/>
        <v>0.6640628708370078</v>
      </c>
      <c r="G96">
        <f t="shared" si="9"/>
        <v>0</v>
      </c>
    </row>
    <row r="97" spans="1:7" ht="12.75">
      <c r="A97">
        <f t="shared" si="10"/>
        <v>87</v>
      </c>
      <c r="B97">
        <f t="shared" si="11"/>
        <v>0.5913144064086245</v>
      </c>
      <c r="C97">
        <f t="shared" si="12"/>
        <v>0.3</v>
      </c>
      <c r="D97">
        <f t="shared" si="7"/>
        <v>0</v>
      </c>
      <c r="E97">
        <f t="shared" si="13"/>
        <v>0.00026200900979470585</v>
      </c>
      <c r="F97">
        <f t="shared" si="8"/>
        <v>0.5915764154184192</v>
      </c>
      <c r="G97">
        <f t="shared" si="9"/>
        <v>0</v>
      </c>
    </row>
    <row r="98" spans="1:7" ht="12.75">
      <c r="A98">
        <f t="shared" si="10"/>
        <v>88</v>
      </c>
      <c r="B98">
        <f t="shared" si="11"/>
        <v>0.6637974171930867</v>
      </c>
      <c r="C98">
        <f t="shared" si="12"/>
        <v>0.09</v>
      </c>
      <c r="D98">
        <f t="shared" si="7"/>
        <v>0</v>
      </c>
      <c r="E98">
        <f t="shared" si="13"/>
        <v>0.00024763329685647276</v>
      </c>
      <c r="F98">
        <f t="shared" si="8"/>
        <v>0.6640450504899432</v>
      </c>
      <c r="G98">
        <f t="shared" si="9"/>
        <v>0</v>
      </c>
    </row>
    <row r="99" spans="1:7" ht="12.75">
      <c r="A99">
        <f t="shared" si="10"/>
        <v>89</v>
      </c>
      <c r="B99">
        <f t="shared" si="11"/>
        <v>0.5913346435845143</v>
      </c>
      <c r="C99">
        <f t="shared" si="12"/>
        <v>0.3</v>
      </c>
      <c r="D99">
        <f t="shared" si="7"/>
        <v>0</v>
      </c>
      <c r="E99">
        <f t="shared" si="13"/>
        <v>0.00022327788351989968</v>
      </c>
      <c r="F99">
        <f t="shared" si="8"/>
        <v>0.5915579214680342</v>
      </c>
      <c r="G99">
        <f t="shared" si="9"/>
        <v>0</v>
      </c>
    </row>
    <row r="100" spans="1:7" ht="12.75">
      <c r="A100">
        <f t="shared" si="10"/>
        <v>90</v>
      </c>
      <c r="B100">
        <f t="shared" si="11"/>
        <v>0.663818835254134</v>
      </c>
      <c r="C100">
        <f t="shared" si="12"/>
        <v>0.09</v>
      </c>
      <c r="D100">
        <f t="shared" si="7"/>
        <v>0</v>
      </c>
      <c r="E100">
        <f t="shared" si="13"/>
        <v>0.00021102712406896208</v>
      </c>
      <c r="F100">
        <f t="shared" si="8"/>
        <v>0.6640298623782029</v>
      </c>
      <c r="G100">
        <f t="shared" si="9"/>
        <v>0</v>
      </c>
    </row>
    <row r="101" spans="1:7" ht="12.75">
      <c r="A101">
        <f t="shared" si="10"/>
        <v>91</v>
      </c>
      <c r="B101">
        <f t="shared" si="11"/>
        <v>0.5913518882375889</v>
      </c>
      <c r="C101">
        <f t="shared" si="12"/>
        <v>0.3</v>
      </c>
      <c r="D101">
        <f t="shared" si="7"/>
        <v>0</v>
      </c>
      <c r="E101">
        <f t="shared" si="13"/>
        <v>0.00019027163373163007</v>
      </c>
      <c r="F101">
        <f t="shared" si="8"/>
        <v>0.5915421598713205</v>
      </c>
      <c r="G101">
        <f t="shared" si="9"/>
        <v>0</v>
      </c>
    </row>
    <row r="102" spans="1:7" ht="12.75">
      <c r="A102">
        <f t="shared" si="10"/>
        <v>92</v>
      </c>
      <c r="B102">
        <f t="shared" si="11"/>
        <v>0.6638370862432286</v>
      </c>
      <c r="C102">
        <f t="shared" si="12"/>
        <v>0.09</v>
      </c>
      <c r="D102">
        <f t="shared" si="7"/>
        <v>0</v>
      </c>
      <c r="E102">
        <f t="shared" si="13"/>
        <v>0.00017983176893158803</v>
      </c>
      <c r="F102">
        <f t="shared" si="8"/>
        <v>0.6640169180121601</v>
      </c>
      <c r="G102">
        <f t="shared" si="9"/>
        <v>0</v>
      </c>
    </row>
    <row r="103" spans="1:7" ht="12.75">
      <c r="A103">
        <f t="shared" si="10"/>
        <v>93</v>
      </c>
      <c r="B103">
        <f t="shared" si="11"/>
        <v>0.5913665829837991</v>
      </c>
      <c r="C103">
        <f t="shared" si="12"/>
        <v>0.3</v>
      </c>
      <c r="D103">
        <f t="shared" si="7"/>
        <v>0</v>
      </c>
      <c r="E103">
        <f t="shared" si="13"/>
        <v>0.00016214419927062276</v>
      </c>
      <c r="F103">
        <f t="shared" si="8"/>
        <v>0.5915287271830697</v>
      </c>
      <c r="G103">
        <f t="shared" si="9"/>
        <v>0</v>
      </c>
    </row>
    <row r="104" spans="1:7" ht="12.75">
      <c r="A104">
        <f t="shared" si="10"/>
        <v>94</v>
      </c>
      <c r="B104">
        <f t="shared" si="11"/>
        <v>0.6638526385718511</v>
      </c>
      <c r="C104">
        <f t="shared" si="12"/>
        <v>0.09</v>
      </c>
      <c r="D104">
        <f t="shared" si="7"/>
        <v>0</v>
      </c>
      <c r="E104">
        <f t="shared" si="13"/>
        <v>0.000153247575185415</v>
      </c>
      <c r="F104">
        <f t="shared" si="8"/>
        <v>0.6640058861470365</v>
      </c>
      <c r="G104">
        <f t="shared" si="9"/>
        <v>0</v>
      </c>
    </row>
    <row r="105" spans="1:7" ht="12.75">
      <c r="A105">
        <f t="shared" si="10"/>
        <v>95</v>
      </c>
      <c r="B105">
        <f t="shared" si="11"/>
        <v>0.5913791049409609</v>
      </c>
      <c r="C105">
        <f t="shared" si="12"/>
        <v>0.3</v>
      </c>
      <c r="D105">
        <f t="shared" si="7"/>
        <v>0</v>
      </c>
      <c r="E105">
        <f t="shared" si="13"/>
        <v>0.00013817451801030392</v>
      </c>
      <c r="F105">
        <f t="shared" si="8"/>
        <v>0.5915172794589713</v>
      </c>
      <c r="G105">
        <f t="shared" si="9"/>
        <v>0</v>
      </c>
    </row>
    <row r="106" spans="1:7" ht="12.75">
      <c r="A106">
        <f t="shared" si="10"/>
        <v>96</v>
      </c>
      <c r="B106">
        <f t="shared" si="11"/>
        <v>0.6638658913427388</v>
      </c>
      <c r="C106">
        <f t="shared" si="12"/>
        <v>0.09</v>
      </c>
      <c r="D106">
        <f t="shared" si="7"/>
        <v>0</v>
      </c>
      <c r="E106">
        <f t="shared" si="13"/>
        <v>0.00013059303208221755</v>
      </c>
      <c r="F106">
        <f t="shared" si="8"/>
        <v>0.663996484374821</v>
      </c>
      <c r="G106">
        <f t="shared" si="9"/>
        <v>0</v>
      </c>
    </row>
    <row r="107" spans="1:7" ht="12.75">
      <c r="A107">
        <f t="shared" si="10"/>
        <v>97</v>
      </c>
      <c r="B107">
        <f t="shared" si="11"/>
        <v>0.5913897754311338</v>
      </c>
      <c r="C107">
        <f t="shared" si="12"/>
        <v>0.3</v>
      </c>
      <c r="D107">
        <f t="shared" si="7"/>
        <v>0</v>
      </c>
      <c r="E107">
        <f t="shared" si="13"/>
        <v>0.00011774806955702695</v>
      </c>
      <c r="F107">
        <f t="shared" si="8"/>
        <v>0.5915075235006908</v>
      </c>
      <c r="G107">
        <f t="shared" si="9"/>
        <v>0</v>
      </c>
    </row>
    <row r="108" spans="1:7" ht="12.75">
      <c r="A108">
        <f t="shared" si="10"/>
        <v>98</v>
      </c>
      <c r="B108">
        <f t="shared" si="11"/>
        <v>0.6638771846146866</v>
      </c>
      <c r="C108">
        <f t="shared" si="12"/>
        <v>0.09</v>
      </c>
      <c r="D108">
        <f t="shared" si="7"/>
        <v>0</v>
      </c>
      <c r="E108">
        <f t="shared" si="13"/>
        <v>0.00011128732839410188</v>
      </c>
      <c r="F108">
        <f t="shared" si="8"/>
        <v>0.6639884719430806</v>
      </c>
      <c r="G108">
        <f t="shared" si="9"/>
        <v>0</v>
      </c>
    </row>
    <row r="109" spans="1:7" ht="12.75">
      <c r="A109">
        <f t="shared" si="10"/>
        <v>99</v>
      </c>
      <c r="B109">
        <f t="shared" si="11"/>
        <v>0.5913988682426058</v>
      </c>
      <c r="C109">
        <f t="shared" si="12"/>
        <v>0.3</v>
      </c>
      <c r="D109">
        <f t="shared" si="7"/>
        <v>0</v>
      </c>
      <c r="E109">
        <f t="shared" si="13"/>
        <v>0.00010034114049695427</v>
      </c>
      <c r="F109">
        <f t="shared" si="8"/>
        <v>0.5914992093831027</v>
      </c>
      <c r="G109">
        <f t="shared" si="9"/>
        <v>0</v>
      </c>
    </row>
    <row r="110" spans="1:7" ht="12.75">
      <c r="A110">
        <f t="shared" si="10"/>
        <v>100</v>
      </c>
      <c r="B110">
        <f t="shared" si="11"/>
        <v>0.6638868081441042</v>
      </c>
      <c r="C110">
        <f t="shared" si="12"/>
        <v>0.09</v>
      </c>
      <c r="D110">
        <f t="shared" si="7"/>
        <v>0</v>
      </c>
      <c r="E110">
        <f t="shared" si="13"/>
        <v>9.483547998585507E-05</v>
      </c>
      <c r="F110">
        <f t="shared" si="8"/>
        <v>0.6639816436240901</v>
      </c>
      <c r="G110">
        <f t="shared" si="9"/>
        <v>0</v>
      </c>
    </row>
    <row r="111" spans="1:7" ht="12.75">
      <c r="A111">
        <f t="shared" si="10"/>
        <v>101</v>
      </c>
      <c r="B111">
        <f t="shared" si="11"/>
        <v>0.591406616666333</v>
      </c>
      <c r="C111">
        <f t="shared" si="12"/>
        <v>0.3</v>
      </c>
      <c r="D111">
        <f t="shared" si="7"/>
        <v>0</v>
      </c>
      <c r="E111">
        <f t="shared" si="13"/>
        <v>8.55074113871583E-05</v>
      </c>
      <c r="F111">
        <f t="shared" si="8"/>
        <v>0.5914921240777201</v>
      </c>
      <c r="G111">
        <f t="shared" si="9"/>
        <v>0</v>
      </c>
    </row>
    <row r="112" spans="1:7" ht="12.75">
      <c r="A112">
        <f t="shared" si="10"/>
        <v>102</v>
      </c>
      <c r="B112">
        <f t="shared" si="11"/>
        <v>0.6638950088303304</v>
      </c>
      <c r="C112">
        <f t="shared" si="12"/>
        <v>0.09</v>
      </c>
      <c r="D112">
        <f t="shared" si="7"/>
        <v>0</v>
      </c>
      <c r="E112">
        <f t="shared" si="13"/>
        <v>8.081565202705982E-05</v>
      </c>
      <c r="F112">
        <f t="shared" si="8"/>
        <v>0.6639758244823575</v>
      </c>
      <c r="G112">
        <f t="shared" si="9"/>
        <v>0</v>
      </c>
    </row>
    <row r="113" spans="1:7" ht="12.75">
      <c r="A113">
        <f t="shared" si="10"/>
        <v>103</v>
      </c>
      <c r="B113">
        <f t="shared" si="11"/>
        <v>0.5914132194893111</v>
      </c>
      <c r="C113">
        <f t="shared" si="12"/>
        <v>0.3</v>
      </c>
      <c r="D113">
        <f t="shared" si="7"/>
        <v>0</v>
      </c>
      <c r="E113">
        <f t="shared" si="13"/>
        <v>7.286652347461372E-05</v>
      </c>
      <c r="F113">
        <f t="shared" si="8"/>
        <v>0.5914860860127857</v>
      </c>
      <c r="G113">
        <f t="shared" si="9"/>
        <v>0</v>
      </c>
    </row>
    <row r="114" spans="1:7" ht="12.75">
      <c r="A114">
        <f t="shared" si="10"/>
        <v>104</v>
      </c>
      <c r="B114">
        <f t="shared" si="11"/>
        <v>0.6639019970575667</v>
      </c>
      <c r="C114">
        <f t="shared" si="12"/>
        <v>0.09</v>
      </c>
      <c r="D114">
        <f>IF(C114=C113,D113+1,0)</f>
        <v>0</v>
      </c>
      <c r="E114">
        <f t="shared" si="13"/>
        <v>6.886835251325599E-05</v>
      </c>
      <c r="F114">
        <f t="shared" si="8"/>
        <v>0.66397086541008</v>
      </c>
      <c r="G114">
        <f t="shared" si="9"/>
        <v>0</v>
      </c>
    </row>
    <row r="115" spans="1:7" ht="12.75">
      <c r="A115">
        <f aca="true" t="shared" si="14" ref="A115:A166">A114+1</f>
        <v>105</v>
      </c>
      <c r="B115">
        <f aca="true" t="shared" si="15" ref="B115:B166">B114+C114*B114-B$4*B114*B114-B$5*B114*E114</f>
        <v>0.5914188460999633</v>
      </c>
      <c r="C115">
        <f t="shared" si="12"/>
        <v>0.3</v>
      </c>
      <c r="D115">
        <f aca="true" t="shared" si="16" ref="D115:D166">IF(C115=C114,D114+1,0)</f>
        <v>0</v>
      </c>
      <c r="E115">
        <f aca="true" t="shared" si="17" ref="E115:E166">E114+E$3*E114-E$4*E114*E114-E$5*E114*B114</f>
        <v>6.209433335167033E-05</v>
      </c>
      <c r="F115">
        <f aca="true" t="shared" si="18" ref="F115:F166">E115+B115</f>
        <v>0.591480940433315</v>
      </c>
      <c r="G115">
        <f t="shared" si="9"/>
        <v>0</v>
      </c>
    </row>
    <row r="116" spans="1:7" ht="12.75">
      <c r="A116">
        <f t="shared" si="14"/>
        <v>106</v>
      </c>
      <c r="B116">
        <f t="shared" si="15"/>
        <v>0.6639079520973906</v>
      </c>
      <c r="C116">
        <f t="shared" si="12"/>
        <v>0.09</v>
      </c>
      <c r="D116">
        <f t="shared" si="16"/>
        <v>0</v>
      </c>
      <c r="E116">
        <f t="shared" si="17"/>
        <v>5.868722125718631E-05</v>
      </c>
      <c r="F116">
        <f t="shared" si="18"/>
        <v>0.6639666393186479</v>
      </c>
      <c r="G116">
        <f t="shared" si="9"/>
        <v>0</v>
      </c>
    </row>
    <row r="117" spans="1:7" ht="12.75">
      <c r="A117">
        <f t="shared" si="14"/>
        <v>107</v>
      </c>
      <c r="B117">
        <f t="shared" si="15"/>
        <v>0.5914236408374225</v>
      </c>
      <c r="C117">
        <f t="shared" si="12"/>
        <v>0.3</v>
      </c>
      <c r="D117">
        <f t="shared" si="16"/>
        <v>0</v>
      </c>
      <c r="E117">
        <f t="shared" si="17"/>
        <v>5.291460664987352E-05</v>
      </c>
      <c r="F117">
        <f t="shared" si="18"/>
        <v>0.5914765554440724</v>
      </c>
      <c r="G117">
        <f t="shared" si="9"/>
        <v>0</v>
      </c>
    </row>
    <row r="118" spans="1:7" ht="12.75">
      <c r="A118">
        <f t="shared" si="14"/>
        <v>108</v>
      </c>
      <c r="B118">
        <f t="shared" si="15"/>
        <v>0.6639130267112996</v>
      </c>
      <c r="C118">
        <f t="shared" si="12"/>
        <v>0.09</v>
      </c>
      <c r="D118">
        <f t="shared" si="16"/>
        <v>0</v>
      </c>
      <c r="E118">
        <f t="shared" si="17"/>
        <v>5.001117906714753E-05</v>
      </c>
      <c r="F118">
        <f t="shared" si="18"/>
        <v>0.6639630378903667</v>
      </c>
      <c r="G118">
        <f t="shared" si="9"/>
        <v>0</v>
      </c>
    </row>
    <row r="119" spans="1:7" ht="12.75">
      <c r="A119">
        <f t="shared" si="14"/>
        <v>109</v>
      </c>
      <c r="B119">
        <f t="shared" si="15"/>
        <v>0.5914277266969026</v>
      </c>
      <c r="C119">
        <f t="shared" si="12"/>
        <v>0.3</v>
      </c>
      <c r="D119">
        <f t="shared" si="16"/>
        <v>0</v>
      </c>
      <c r="E119">
        <f t="shared" si="17"/>
        <v>4.509193849355986E-05</v>
      </c>
      <c r="F119">
        <f t="shared" si="18"/>
        <v>0.5914728186353961</v>
      </c>
      <c r="G119">
        <f t="shared" si="9"/>
        <v>0</v>
      </c>
    </row>
    <row r="120" spans="1:7" ht="12.75">
      <c r="A120">
        <f t="shared" si="14"/>
        <v>110</v>
      </c>
      <c r="B120">
        <f t="shared" si="15"/>
        <v>0.6639173510719459</v>
      </c>
      <c r="C120">
        <f t="shared" si="12"/>
        <v>0.09</v>
      </c>
      <c r="D120">
        <f t="shared" si="16"/>
        <v>0</v>
      </c>
      <c r="E120">
        <f t="shared" si="17"/>
        <v>4.261773645139109E-05</v>
      </c>
      <c r="F120">
        <f t="shared" si="18"/>
        <v>0.6639599688083974</v>
      </c>
      <c r="G120">
        <f t="shared" si="9"/>
        <v>0</v>
      </c>
    </row>
    <row r="121" spans="1:7" ht="12.75">
      <c r="A121">
        <f t="shared" si="14"/>
        <v>111</v>
      </c>
      <c r="B121">
        <f t="shared" si="15"/>
        <v>0.5914312084866349</v>
      </c>
      <c r="C121">
        <f t="shared" si="12"/>
        <v>0.3</v>
      </c>
      <c r="D121">
        <f t="shared" si="16"/>
        <v>0</v>
      </c>
      <c r="E121">
        <f t="shared" si="17"/>
        <v>3.8425719689276414E-05</v>
      </c>
      <c r="F121">
        <f t="shared" si="18"/>
        <v>0.5914696342063241</v>
      </c>
      <c r="G121">
        <f t="shared" si="9"/>
        <v>0</v>
      </c>
    </row>
    <row r="122" spans="1:7" ht="12.75">
      <c r="A122">
        <f t="shared" si="14"/>
        <v>112</v>
      </c>
      <c r="B122">
        <f t="shared" si="15"/>
        <v>0.6639210361040536</v>
      </c>
      <c r="C122">
        <f t="shared" si="12"/>
        <v>0.09</v>
      </c>
      <c r="D122">
        <f t="shared" si="16"/>
        <v>0</v>
      </c>
      <c r="E122">
        <f t="shared" si="17"/>
        <v>3.6317290735600794E-05</v>
      </c>
      <c r="F122">
        <f t="shared" si="18"/>
        <v>0.6639573533947892</v>
      </c>
      <c r="G122">
        <f t="shared" si="9"/>
        <v>0</v>
      </c>
    </row>
    <row r="123" spans="1:7" ht="12.75">
      <c r="A123">
        <f t="shared" si="14"/>
        <v>113</v>
      </c>
      <c r="B123">
        <f t="shared" si="15"/>
        <v>0.591434175517645</v>
      </c>
      <c r="C123">
        <f t="shared" si="12"/>
        <v>0.3</v>
      </c>
      <c r="D123">
        <f t="shared" si="16"/>
        <v>0</v>
      </c>
      <c r="E123">
        <f t="shared" si="17"/>
        <v>3.2744994296395784E-05</v>
      </c>
      <c r="F123">
        <f t="shared" si="18"/>
        <v>0.5914669205119414</v>
      </c>
      <c r="G123">
        <f t="shared" si="9"/>
        <v>0</v>
      </c>
    </row>
    <row r="124" spans="1:7" ht="12.75">
      <c r="A124">
        <f t="shared" si="14"/>
        <v>114</v>
      </c>
      <c r="B124">
        <f t="shared" si="15"/>
        <v>0.663924176330997</v>
      </c>
      <c r="C124">
        <f t="shared" si="12"/>
        <v>0.09</v>
      </c>
      <c r="D124">
        <f t="shared" si="16"/>
        <v>0</v>
      </c>
      <c r="E124">
        <f t="shared" si="17"/>
        <v>3.0948265692507786E-05</v>
      </c>
      <c r="F124">
        <f t="shared" si="18"/>
        <v>0.6639551245966895</v>
      </c>
      <c r="G124">
        <f t="shared" si="9"/>
        <v>0</v>
      </c>
    </row>
    <row r="125" spans="1:7" ht="12.75">
      <c r="A125">
        <f t="shared" si="14"/>
        <v>115</v>
      </c>
      <c r="B125">
        <f t="shared" si="15"/>
        <v>0.5914367038955679</v>
      </c>
      <c r="C125">
        <f t="shared" si="12"/>
        <v>0.3</v>
      </c>
      <c r="D125">
        <f t="shared" si="16"/>
        <v>0</v>
      </c>
      <c r="E125">
        <f t="shared" si="17"/>
        <v>2.7904076976452663E-05</v>
      </c>
      <c r="F125">
        <f t="shared" si="18"/>
        <v>0.5914646079725444</v>
      </c>
      <c r="G125">
        <f t="shared" si="9"/>
        <v>0</v>
      </c>
    </row>
    <row r="126" spans="1:7" ht="12.75">
      <c r="A126">
        <f t="shared" si="14"/>
        <v>116</v>
      </c>
      <c r="B126">
        <f t="shared" si="15"/>
        <v>0.6639268523002508</v>
      </c>
      <c r="C126">
        <f t="shared" si="12"/>
        <v>0.09</v>
      </c>
      <c r="D126">
        <f t="shared" si="16"/>
        <v>0</v>
      </c>
      <c r="E126">
        <f t="shared" si="17"/>
        <v>2.6372969290814066E-05</v>
      </c>
      <c r="F126">
        <f t="shared" si="18"/>
        <v>0.6639532252695417</v>
      </c>
      <c r="G126">
        <f t="shared" si="9"/>
        <v>0</v>
      </c>
    </row>
    <row r="127" spans="1:7" ht="12.75">
      <c r="A127">
        <f t="shared" si="14"/>
        <v>117</v>
      </c>
      <c r="B127">
        <f t="shared" si="15"/>
        <v>0.5914388584734289</v>
      </c>
      <c r="C127">
        <f t="shared" si="12"/>
        <v>0.3</v>
      </c>
      <c r="D127">
        <f t="shared" si="16"/>
        <v>0</v>
      </c>
      <c r="E127">
        <f t="shared" si="17"/>
        <v>2.3778817925768705E-05</v>
      </c>
      <c r="F127">
        <f t="shared" si="18"/>
        <v>0.5914626372913547</v>
      </c>
      <c r="G127">
        <f t="shared" si="9"/>
        <v>0</v>
      </c>
    </row>
    <row r="128" spans="1:7" ht="12.75">
      <c r="A128">
        <f t="shared" si="14"/>
        <v>118</v>
      </c>
      <c r="B128">
        <f t="shared" si="15"/>
        <v>0.6639291326500588</v>
      </c>
      <c r="C128">
        <f t="shared" si="12"/>
        <v>0.09</v>
      </c>
      <c r="D128">
        <f t="shared" si="16"/>
        <v>0</v>
      </c>
      <c r="E128">
        <f t="shared" si="17"/>
        <v>2.2474063515926245E-05</v>
      </c>
      <c r="F128">
        <f t="shared" si="18"/>
        <v>0.6639516067135748</v>
      </c>
      <c r="G128">
        <f t="shared" si="9"/>
        <v>0</v>
      </c>
    </row>
    <row r="129" spans="1:7" ht="12.75">
      <c r="A129">
        <f t="shared" si="14"/>
        <v>119</v>
      </c>
      <c r="B129">
        <f t="shared" si="15"/>
        <v>0.5914406945155766</v>
      </c>
      <c r="C129">
        <f t="shared" si="12"/>
        <v>0.3</v>
      </c>
      <c r="D129">
        <f t="shared" si="16"/>
        <v>0</v>
      </c>
      <c r="E129">
        <f t="shared" si="17"/>
        <v>2.0263419747294098E-05</v>
      </c>
      <c r="F129">
        <f t="shared" si="18"/>
        <v>0.5914609579353238</v>
      </c>
      <c r="G129">
        <f t="shared" si="9"/>
        <v>0</v>
      </c>
    </row>
    <row r="130" spans="1:7" ht="12.75">
      <c r="A130">
        <f t="shared" si="14"/>
        <v>120</v>
      </c>
      <c r="B130">
        <f t="shared" si="15"/>
        <v>0.6639310758704243</v>
      </c>
      <c r="C130">
        <f t="shared" si="12"/>
        <v>0.09</v>
      </c>
      <c r="D130">
        <f t="shared" si="16"/>
        <v>0</v>
      </c>
      <c r="E130">
        <f t="shared" si="17"/>
        <v>1.915155586046821E-05</v>
      </c>
      <c r="F130">
        <f t="shared" si="18"/>
        <v>0.6639502274262848</v>
      </c>
      <c r="G130">
        <f t="shared" si="9"/>
        <v>0</v>
      </c>
    </row>
    <row r="131" spans="1:7" ht="12.75">
      <c r="A131">
        <f t="shared" si="14"/>
        <v>121</v>
      </c>
      <c r="B131">
        <f t="shared" si="15"/>
        <v>0.5914422591155161</v>
      </c>
      <c r="C131">
        <f t="shared" si="12"/>
        <v>0.3</v>
      </c>
      <c r="D131">
        <f t="shared" si="16"/>
        <v>0</v>
      </c>
      <c r="E131">
        <f t="shared" si="17"/>
        <v>1.72677247317612E-05</v>
      </c>
      <c r="F131">
        <f t="shared" si="18"/>
        <v>0.5914595268402478</v>
      </c>
      <c r="G131">
        <f t="shared" si="9"/>
        <v>0</v>
      </c>
    </row>
    <row r="132" spans="1:7" ht="12.75">
      <c r="A132">
        <f t="shared" si="14"/>
        <v>122</v>
      </c>
      <c r="B132">
        <f t="shared" si="15"/>
        <v>0.6639327318036587</v>
      </c>
      <c r="C132">
        <f t="shared" si="12"/>
        <v>0.09</v>
      </c>
      <c r="D132">
        <f t="shared" si="16"/>
        <v>0</v>
      </c>
      <c r="E132">
        <f t="shared" si="17"/>
        <v>1.632023542391171E-05</v>
      </c>
      <c r="F132">
        <f t="shared" si="18"/>
        <v>0.6639490520390826</v>
      </c>
      <c r="G132">
        <f t="shared" si="9"/>
        <v>0</v>
      </c>
    </row>
    <row r="133" spans="1:7" ht="12.75">
      <c r="A133">
        <f t="shared" si="14"/>
        <v>123</v>
      </c>
      <c r="B133">
        <f t="shared" si="15"/>
        <v>0.5914435924040584</v>
      </c>
      <c r="C133">
        <f t="shared" si="12"/>
        <v>0.3</v>
      </c>
      <c r="D133">
        <f t="shared" si="16"/>
        <v>0</v>
      </c>
      <c r="E133">
        <f t="shared" si="17"/>
        <v>1.4714903052854007E-05</v>
      </c>
      <c r="F133">
        <f t="shared" si="18"/>
        <v>0.5914583073071112</v>
      </c>
      <c r="G133">
        <f t="shared" si="9"/>
        <v>0</v>
      </c>
    </row>
    <row r="134" spans="1:7" ht="12.75">
      <c r="A134">
        <f t="shared" si="14"/>
        <v>124</v>
      </c>
      <c r="B134">
        <f t="shared" si="15"/>
        <v>0.6639341429230182</v>
      </c>
      <c r="C134">
        <f t="shared" si="12"/>
        <v>0.09</v>
      </c>
      <c r="D134">
        <f t="shared" si="16"/>
        <v>0</v>
      </c>
      <c r="E134">
        <f t="shared" si="17"/>
        <v>1.3907487936124201E-05</v>
      </c>
      <c r="F134">
        <f t="shared" si="18"/>
        <v>0.6639480504109544</v>
      </c>
      <c r="G134">
        <f t="shared" si="9"/>
        <v>0</v>
      </c>
    </row>
    <row r="135" spans="1:7" ht="12.75">
      <c r="A135">
        <f t="shared" si="14"/>
        <v>125</v>
      </c>
      <c r="B135">
        <f t="shared" si="15"/>
        <v>0.5914447285788047</v>
      </c>
      <c r="C135">
        <f t="shared" si="12"/>
        <v>0.3</v>
      </c>
      <c r="D135">
        <f t="shared" si="16"/>
        <v>0</v>
      </c>
      <c r="E135">
        <f t="shared" si="17"/>
        <v>1.2539482641645553E-05</v>
      </c>
      <c r="F135">
        <f t="shared" si="18"/>
        <v>0.5914572680614464</v>
      </c>
      <c r="G135">
        <f t="shared" si="9"/>
        <v>0</v>
      </c>
    </row>
    <row r="136" spans="1:7" ht="12.75">
      <c r="A136">
        <f t="shared" si="14"/>
        <v>126</v>
      </c>
      <c r="B136">
        <f t="shared" si="15"/>
        <v>0.6639353454222585</v>
      </c>
      <c r="C136">
        <f t="shared" si="12"/>
        <v>0.09</v>
      </c>
      <c r="D136">
        <f t="shared" si="16"/>
        <v>0</v>
      </c>
      <c r="E136">
        <f t="shared" si="17"/>
        <v>1.1851433718047729E-05</v>
      </c>
      <c r="F136">
        <f t="shared" si="18"/>
        <v>0.6639471968559766</v>
      </c>
      <c r="G136">
        <f t="shared" si="9"/>
        <v>0</v>
      </c>
    </row>
    <row r="137" spans="1:7" ht="12.75">
      <c r="A137">
        <f t="shared" si="14"/>
        <v>127</v>
      </c>
      <c r="B137">
        <f t="shared" si="15"/>
        <v>0.5914456967813957</v>
      </c>
      <c r="C137">
        <f t="shared" si="12"/>
        <v>0.3</v>
      </c>
      <c r="D137">
        <f t="shared" si="16"/>
        <v>0</v>
      </c>
      <c r="E137">
        <f t="shared" si="17"/>
        <v>1.0685670252913084E-05</v>
      </c>
      <c r="F137">
        <f t="shared" si="18"/>
        <v>0.5914563824516486</v>
      </c>
      <c r="G137">
        <f t="shared" si="9"/>
        <v>0</v>
      </c>
    </row>
    <row r="138" spans="1:7" ht="12.75">
      <c r="A138">
        <f t="shared" si="14"/>
        <v>128</v>
      </c>
      <c r="B138">
        <f t="shared" si="15"/>
        <v>0.6639363701440764</v>
      </c>
      <c r="C138">
        <f t="shared" si="12"/>
        <v>0.09</v>
      </c>
      <c r="D138">
        <f t="shared" si="16"/>
        <v>0</v>
      </c>
      <c r="E138">
        <f t="shared" si="17"/>
        <v>1.0099340860736136E-05</v>
      </c>
      <c r="F138">
        <f t="shared" si="18"/>
        <v>0.6639464694849371</v>
      </c>
      <c r="G138">
        <f t="shared" si="9"/>
        <v>0</v>
      </c>
    </row>
    <row r="139" spans="1:7" ht="12.75">
      <c r="A139">
        <f t="shared" si="14"/>
        <v>129</v>
      </c>
      <c r="B139">
        <f t="shared" si="15"/>
        <v>0.5914465218450445</v>
      </c>
      <c r="C139">
        <f t="shared" si="12"/>
        <v>0.3</v>
      </c>
      <c r="D139">
        <f t="shared" si="16"/>
        <v>0</v>
      </c>
      <c r="E139">
        <f t="shared" si="17"/>
        <v>9.10592069279629E-06</v>
      </c>
      <c r="F139">
        <f t="shared" si="18"/>
        <v>0.5914556277657373</v>
      </c>
      <c r="G139">
        <f aca="true" t="shared" si="19" ref="G139:G202">IF(F139&gt;0.5,0,1)</f>
        <v>0</v>
      </c>
    </row>
    <row r="140" spans="1:7" ht="12.75">
      <c r="A140">
        <f t="shared" si="14"/>
        <v>130</v>
      </c>
      <c r="B140">
        <f t="shared" si="15"/>
        <v>0.6639372433712655</v>
      </c>
      <c r="C140">
        <f aca="true" t="shared" si="20" ref="C140:C203">IF(C139=0.09,IF(D139&lt;C$3-1,0.09,0.3),IF(D139&lt;C$5-1,0.3,0.09))</f>
        <v>0.09</v>
      </c>
      <c r="D140">
        <f t="shared" si="16"/>
        <v>0</v>
      </c>
      <c r="E140">
        <f t="shared" si="17"/>
        <v>8.606272952126967E-06</v>
      </c>
      <c r="F140">
        <f t="shared" si="18"/>
        <v>0.6639458496442175</v>
      </c>
      <c r="G140">
        <f t="shared" si="19"/>
        <v>0</v>
      </c>
    </row>
    <row r="141" spans="1:7" ht="12.75">
      <c r="A141">
        <f t="shared" si="14"/>
        <v>131</v>
      </c>
      <c r="B141">
        <f t="shared" si="15"/>
        <v>0.591447224931535</v>
      </c>
      <c r="C141">
        <f t="shared" si="20"/>
        <v>0.3</v>
      </c>
      <c r="D141">
        <f t="shared" si="16"/>
        <v>0</v>
      </c>
      <c r="E141">
        <f t="shared" si="17"/>
        <v>7.759717533663303E-06</v>
      </c>
      <c r="F141">
        <f t="shared" si="18"/>
        <v>0.5914549846490686</v>
      </c>
      <c r="G141">
        <f t="shared" si="19"/>
        <v>0</v>
      </c>
    </row>
    <row r="142" spans="1:7" ht="12.75">
      <c r="A142">
        <f t="shared" si="14"/>
        <v>132</v>
      </c>
      <c r="B142">
        <f t="shared" si="15"/>
        <v>0.6639379875008912</v>
      </c>
      <c r="C142">
        <f t="shared" si="20"/>
        <v>0.09</v>
      </c>
      <c r="D142">
        <f t="shared" si="16"/>
        <v>0</v>
      </c>
      <c r="E142">
        <f t="shared" si="17"/>
        <v>7.333936688874791E-06</v>
      </c>
      <c r="F142">
        <f t="shared" si="18"/>
        <v>0.66394532143758</v>
      </c>
      <c r="G142">
        <f t="shared" si="19"/>
        <v>0</v>
      </c>
    </row>
    <row r="143" spans="1:7" ht="12.75">
      <c r="A143">
        <f t="shared" si="14"/>
        <v>133</v>
      </c>
      <c r="B143">
        <f t="shared" si="15"/>
        <v>0.5914478240740347</v>
      </c>
      <c r="C143">
        <f t="shared" si="20"/>
        <v>0.3</v>
      </c>
      <c r="D143">
        <f t="shared" si="16"/>
        <v>0</v>
      </c>
      <c r="E143">
        <f t="shared" si="17"/>
        <v>6.612534060146735E-06</v>
      </c>
      <c r="F143">
        <f t="shared" si="18"/>
        <v>0.5914544366080949</v>
      </c>
      <c r="G143">
        <f t="shared" si="19"/>
        <v>0</v>
      </c>
    </row>
    <row r="144" spans="1:7" ht="12.75">
      <c r="A144">
        <f t="shared" si="14"/>
        <v>134</v>
      </c>
      <c r="B144">
        <f t="shared" si="15"/>
        <v>0.6639386216187839</v>
      </c>
      <c r="C144">
        <f t="shared" si="20"/>
        <v>0.09</v>
      </c>
      <c r="D144">
        <f t="shared" si="16"/>
        <v>0</v>
      </c>
      <c r="E144">
        <f t="shared" si="17"/>
        <v>6.249699831615209E-06</v>
      </c>
      <c r="F144">
        <f t="shared" si="18"/>
        <v>0.6639448713186156</v>
      </c>
      <c r="G144">
        <f t="shared" si="19"/>
        <v>0</v>
      </c>
    </row>
    <row r="145" spans="1:7" ht="12.75">
      <c r="A145">
        <f t="shared" si="14"/>
        <v>135</v>
      </c>
      <c r="B145">
        <f t="shared" si="15"/>
        <v>0.59144833463965</v>
      </c>
      <c r="C145">
        <f t="shared" si="20"/>
        <v>0.3</v>
      </c>
      <c r="D145">
        <f t="shared" si="16"/>
        <v>0</v>
      </c>
      <c r="E145">
        <f t="shared" si="17"/>
        <v>5.634947808435127E-06</v>
      </c>
      <c r="F145">
        <f t="shared" si="18"/>
        <v>0.5914539695874584</v>
      </c>
      <c r="G145">
        <f t="shared" si="19"/>
        <v>0</v>
      </c>
    </row>
    <row r="146" spans="1:7" ht="12.75">
      <c r="A146">
        <f t="shared" si="14"/>
        <v>136</v>
      </c>
      <c r="B146">
        <f t="shared" si="15"/>
        <v>0.6639391619890906</v>
      </c>
      <c r="C146">
        <f t="shared" si="20"/>
        <v>0.09</v>
      </c>
      <c r="D146">
        <f t="shared" si="16"/>
        <v>0</v>
      </c>
      <c r="E146">
        <f t="shared" si="17"/>
        <v>5.325754326926444E-06</v>
      </c>
      <c r="F146">
        <f t="shared" si="18"/>
        <v>0.6639444877434175</v>
      </c>
      <c r="G146">
        <f t="shared" si="19"/>
        <v>0</v>
      </c>
    </row>
    <row r="147" spans="1:7" ht="12.75">
      <c r="A147">
        <f t="shared" si="14"/>
        <v>137</v>
      </c>
      <c r="B147">
        <f t="shared" si="15"/>
        <v>0.5914487697235896</v>
      </c>
      <c r="C147">
        <f t="shared" si="20"/>
        <v>0.3</v>
      </c>
      <c r="D147">
        <f t="shared" si="16"/>
        <v>0</v>
      </c>
      <c r="E147">
        <f t="shared" si="17"/>
        <v>4.801885997039041E-06</v>
      </c>
      <c r="F147">
        <f t="shared" si="18"/>
        <v>0.5914535716095867</v>
      </c>
      <c r="G147">
        <f t="shared" si="19"/>
        <v>0</v>
      </c>
    </row>
    <row r="148" spans="1:7" ht="12.75">
      <c r="A148">
        <f t="shared" si="14"/>
        <v>138</v>
      </c>
      <c r="B148">
        <f t="shared" si="15"/>
        <v>0.6639396224714457</v>
      </c>
      <c r="C148">
        <f t="shared" si="20"/>
        <v>0.09</v>
      </c>
      <c r="D148">
        <f t="shared" si="16"/>
        <v>0</v>
      </c>
      <c r="E148">
        <f t="shared" si="17"/>
        <v>4.5384031395370105E-06</v>
      </c>
      <c r="F148">
        <f t="shared" si="18"/>
        <v>0.6639441608745852</v>
      </c>
      <c r="G148">
        <f t="shared" si="19"/>
        <v>0</v>
      </c>
    </row>
    <row r="149" spans="1:7" ht="12.75">
      <c r="A149">
        <f t="shared" si="14"/>
        <v>139</v>
      </c>
      <c r="B149">
        <f t="shared" si="15"/>
        <v>0.5914491404850514</v>
      </c>
      <c r="C149">
        <f t="shared" si="20"/>
        <v>0.3</v>
      </c>
      <c r="D149">
        <f t="shared" si="16"/>
        <v>0</v>
      </c>
      <c r="E149">
        <f t="shared" si="17"/>
        <v>4.09198250201474E-06</v>
      </c>
      <c r="F149">
        <f t="shared" si="18"/>
        <v>0.5914532324675534</v>
      </c>
      <c r="G149">
        <f t="shared" si="19"/>
        <v>0</v>
      </c>
    </row>
    <row r="150" spans="1:7" ht="12.75">
      <c r="A150">
        <f t="shared" si="14"/>
        <v>140</v>
      </c>
      <c r="B150">
        <f t="shared" si="15"/>
        <v>0.6639400148764616</v>
      </c>
      <c r="C150">
        <f t="shared" si="20"/>
        <v>0.09</v>
      </c>
      <c r="D150">
        <f t="shared" si="16"/>
        <v>0</v>
      </c>
      <c r="E150">
        <f t="shared" si="17"/>
        <v>3.867452509105031E-06</v>
      </c>
      <c r="F150">
        <f t="shared" si="18"/>
        <v>0.6639438823289707</v>
      </c>
      <c r="G150">
        <f t="shared" si="19"/>
        <v>0</v>
      </c>
    </row>
    <row r="151" spans="1:7" ht="12.75">
      <c r="A151">
        <f t="shared" si="14"/>
        <v>141</v>
      </c>
      <c r="B151">
        <f t="shared" si="15"/>
        <v>0.5914494564334487</v>
      </c>
      <c r="C151">
        <f t="shared" si="20"/>
        <v>0.3</v>
      </c>
      <c r="D151">
        <f t="shared" si="16"/>
        <v>0</v>
      </c>
      <c r="E151">
        <f t="shared" si="17"/>
        <v>3.487029888822345E-06</v>
      </c>
      <c r="F151">
        <f t="shared" si="18"/>
        <v>0.5914529434633375</v>
      </c>
      <c r="G151">
        <f t="shared" si="19"/>
        <v>0</v>
      </c>
    </row>
    <row r="152" spans="1:7" ht="12.75">
      <c r="A152">
        <f t="shared" si="14"/>
        <v>142</v>
      </c>
      <c r="B152">
        <f t="shared" si="15"/>
        <v>0.6639403492686634</v>
      </c>
      <c r="C152">
        <f t="shared" si="20"/>
        <v>0.09</v>
      </c>
      <c r="D152">
        <f t="shared" si="16"/>
        <v>0</v>
      </c>
      <c r="E152">
        <f t="shared" si="17"/>
        <v>3.2956940482691156E-06</v>
      </c>
      <c r="F152">
        <f t="shared" si="18"/>
        <v>0.6639436449627116</v>
      </c>
      <c r="G152">
        <f t="shared" si="19"/>
        <v>0</v>
      </c>
    </row>
    <row r="153" spans="1:7" ht="12.75">
      <c r="A153">
        <f t="shared" si="14"/>
        <v>143</v>
      </c>
      <c r="B153">
        <f t="shared" si="15"/>
        <v>0.5914497256723189</v>
      </c>
      <c r="C153">
        <f t="shared" si="20"/>
        <v>0.3</v>
      </c>
      <c r="D153">
        <f t="shared" si="16"/>
        <v>0</v>
      </c>
      <c r="E153">
        <f t="shared" si="17"/>
        <v>2.9715124497758013E-06</v>
      </c>
      <c r="F153">
        <f t="shared" si="18"/>
        <v>0.5914526971847687</v>
      </c>
      <c r="G153">
        <f t="shared" si="19"/>
        <v>0</v>
      </c>
    </row>
    <row r="154" spans="1:7" ht="12.75">
      <c r="A154">
        <f t="shared" si="14"/>
        <v>144</v>
      </c>
      <c r="B154">
        <f t="shared" si="15"/>
        <v>0.6639406342246339</v>
      </c>
      <c r="C154">
        <f t="shared" si="20"/>
        <v>0.09</v>
      </c>
      <c r="D154">
        <f t="shared" si="16"/>
        <v>0</v>
      </c>
      <c r="E154">
        <f t="shared" si="17"/>
        <v>2.808463401791603E-06</v>
      </c>
      <c r="F154">
        <f t="shared" si="18"/>
        <v>0.6639434426880357</v>
      </c>
      <c r="G154">
        <f t="shared" si="19"/>
        <v>0</v>
      </c>
    </row>
    <row r="155" spans="1:7" ht="12.75">
      <c r="A155">
        <f t="shared" si="14"/>
        <v>145</v>
      </c>
      <c r="B155">
        <f t="shared" si="15"/>
        <v>0.591449955107171</v>
      </c>
      <c r="C155">
        <f t="shared" si="20"/>
        <v>0.3</v>
      </c>
      <c r="D155">
        <f t="shared" si="16"/>
        <v>0</v>
      </c>
      <c r="E155">
        <f t="shared" si="17"/>
        <v>2.5322082727797663E-06</v>
      </c>
      <c r="F155">
        <f t="shared" si="18"/>
        <v>0.5914524873154438</v>
      </c>
      <c r="G155">
        <f t="shared" si="19"/>
        <v>0</v>
      </c>
    </row>
    <row r="156" spans="1:7" ht="12.75">
      <c r="A156">
        <f t="shared" si="14"/>
        <v>146</v>
      </c>
      <c r="B156">
        <f t="shared" si="15"/>
        <v>0.663940877052993</v>
      </c>
      <c r="C156">
        <f t="shared" si="20"/>
        <v>0.09</v>
      </c>
      <c r="D156">
        <f t="shared" si="16"/>
        <v>0</v>
      </c>
      <c r="E156">
        <f t="shared" si="17"/>
        <v>2.393264149435515E-06</v>
      </c>
      <c r="F156">
        <f t="shared" si="18"/>
        <v>0.6639432703171424</v>
      </c>
      <c r="G156">
        <f t="shared" si="19"/>
        <v>0</v>
      </c>
    </row>
    <row r="157" spans="1:7" ht="12.75">
      <c r="A157">
        <f t="shared" si="14"/>
        <v>147</v>
      </c>
      <c r="B157">
        <f t="shared" si="15"/>
        <v>0.5914501506226033</v>
      </c>
      <c r="C157">
        <f t="shared" si="20"/>
        <v>0.3</v>
      </c>
      <c r="D157">
        <f t="shared" si="16"/>
        <v>0</v>
      </c>
      <c r="E157">
        <f t="shared" si="17"/>
        <v>2.157850136914762E-06</v>
      </c>
      <c r="F157">
        <f t="shared" si="18"/>
        <v>0.5914523084727402</v>
      </c>
      <c r="G157">
        <f t="shared" si="19"/>
        <v>0</v>
      </c>
    </row>
    <row r="158" spans="1:7" ht="12.75">
      <c r="A158">
        <f t="shared" si="14"/>
        <v>148</v>
      </c>
      <c r="B158">
        <f t="shared" si="15"/>
        <v>0.6639410839818555</v>
      </c>
      <c r="C158">
        <f t="shared" si="20"/>
        <v>0.09</v>
      </c>
      <c r="D158">
        <f t="shared" si="16"/>
        <v>0</v>
      </c>
      <c r="E158">
        <f t="shared" si="17"/>
        <v>2.039447307994482E-06</v>
      </c>
      <c r="F158">
        <f t="shared" si="18"/>
        <v>0.6639431234291635</v>
      </c>
      <c r="G158">
        <f t="shared" si="19"/>
        <v>0</v>
      </c>
    </row>
    <row r="159" spans="1:7" ht="12.75">
      <c r="A159">
        <f t="shared" si="14"/>
        <v>149</v>
      </c>
      <c r="B159">
        <f t="shared" si="15"/>
        <v>0.5914503172332366</v>
      </c>
      <c r="C159">
        <f t="shared" si="20"/>
        <v>0.3</v>
      </c>
      <c r="D159">
        <f t="shared" si="16"/>
        <v>0</v>
      </c>
      <c r="E159">
        <f t="shared" si="17"/>
        <v>1.8388365387529897E-06</v>
      </c>
      <c r="F159">
        <f t="shared" si="18"/>
        <v>0.5914521560697753</v>
      </c>
      <c r="G159">
        <f t="shared" si="19"/>
        <v>0</v>
      </c>
    </row>
    <row r="160" spans="1:7" ht="12.75">
      <c r="A160">
        <f t="shared" si="14"/>
        <v>150</v>
      </c>
      <c r="B160">
        <f t="shared" si="15"/>
        <v>0.6639412603185733</v>
      </c>
      <c r="C160">
        <f t="shared" si="20"/>
        <v>0.09</v>
      </c>
      <c r="D160">
        <f t="shared" si="16"/>
        <v>0</v>
      </c>
      <c r="E160">
        <f t="shared" si="17"/>
        <v>1.7379382134716283E-06</v>
      </c>
      <c r="F160">
        <f t="shared" si="18"/>
        <v>0.6639429982567867</v>
      </c>
      <c r="G160">
        <f t="shared" si="19"/>
        <v>0</v>
      </c>
    </row>
    <row r="161" spans="1:7" ht="12.75">
      <c r="A161">
        <f t="shared" si="14"/>
        <v>151</v>
      </c>
      <c r="B161">
        <f t="shared" si="15"/>
        <v>0.5914504592123314</v>
      </c>
      <c r="C161">
        <f t="shared" si="20"/>
        <v>0.3</v>
      </c>
      <c r="D161">
        <f t="shared" si="16"/>
        <v>0</v>
      </c>
      <c r="E161">
        <f t="shared" si="17"/>
        <v>1.5669854386994488E-06</v>
      </c>
      <c r="F161">
        <f t="shared" si="18"/>
        <v>0.5914520261977702</v>
      </c>
      <c r="G161">
        <f t="shared" si="19"/>
        <v>0</v>
      </c>
    </row>
    <row r="162" spans="1:7" ht="12.75">
      <c r="A162">
        <f t="shared" si="14"/>
        <v>152</v>
      </c>
      <c r="B162">
        <f t="shared" si="15"/>
        <v>0.6639414105858619</v>
      </c>
      <c r="C162">
        <f t="shared" si="20"/>
        <v>0.09</v>
      </c>
      <c r="D162">
        <f t="shared" si="16"/>
        <v>0</v>
      </c>
      <c r="E162">
        <f t="shared" si="17"/>
        <v>1.481003779297579E-06</v>
      </c>
      <c r="F162">
        <f t="shared" si="18"/>
        <v>0.6639428915896411</v>
      </c>
      <c r="G162">
        <f t="shared" si="19"/>
        <v>0</v>
      </c>
    </row>
    <row r="163" spans="1:7" ht="12.75">
      <c r="A163">
        <f t="shared" si="14"/>
        <v>153</v>
      </c>
      <c r="B163">
        <f t="shared" si="15"/>
        <v>0.5914505802013924</v>
      </c>
      <c r="C163">
        <f t="shared" si="20"/>
        <v>0.3</v>
      </c>
      <c r="D163">
        <f t="shared" si="16"/>
        <v>0</v>
      </c>
      <c r="E163">
        <f t="shared" si="17"/>
        <v>1.3353244120892982E-06</v>
      </c>
      <c r="F163">
        <f t="shared" si="18"/>
        <v>0.5914519155258045</v>
      </c>
      <c r="G163">
        <f t="shared" si="19"/>
        <v>0</v>
      </c>
    </row>
    <row r="164" spans="1:7" ht="12.75">
      <c r="A164">
        <f t="shared" si="14"/>
        <v>154</v>
      </c>
      <c r="B164">
        <f t="shared" si="15"/>
        <v>0.6639415386378013</v>
      </c>
      <c r="C164">
        <f t="shared" si="20"/>
        <v>0.09</v>
      </c>
      <c r="D164">
        <f t="shared" si="16"/>
        <v>0</v>
      </c>
      <c r="E164">
        <f t="shared" si="17"/>
        <v>1.262054161816323E-06</v>
      </c>
      <c r="F164">
        <f t="shared" si="18"/>
        <v>0.6639428006919631</v>
      </c>
      <c r="G164">
        <f t="shared" si="19"/>
        <v>0</v>
      </c>
    </row>
    <row r="165" spans="1:7" ht="12.75">
      <c r="A165">
        <f t="shared" si="14"/>
        <v>155</v>
      </c>
      <c r="B165">
        <f t="shared" si="15"/>
        <v>0.5914506833035659</v>
      </c>
      <c r="C165">
        <f t="shared" si="20"/>
        <v>0.3</v>
      </c>
      <c r="D165">
        <f t="shared" si="16"/>
        <v>0</v>
      </c>
      <c r="E165">
        <f t="shared" si="17"/>
        <v>1.1379118233026656E-06</v>
      </c>
      <c r="F165">
        <f t="shared" si="18"/>
        <v>0.5914518212153892</v>
      </c>
      <c r="G165">
        <f t="shared" si="19"/>
        <v>0</v>
      </c>
    </row>
    <row r="166" spans="1:7" ht="12.75">
      <c r="A166">
        <f t="shared" si="14"/>
        <v>156</v>
      </c>
      <c r="B166">
        <f t="shared" si="15"/>
        <v>0.6639416477586867</v>
      </c>
      <c r="C166">
        <f t="shared" si="20"/>
        <v>0.09</v>
      </c>
      <c r="D166">
        <f t="shared" si="16"/>
        <v>0</v>
      </c>
      <c r="E166">
        <f t="shared" si="17"/>
        <v>1.0754737465815292E-06</v>
      </c>
      <c r="F166">
        <f t="shared" si="18"/>
        <v>0.6639427232324333</v>
      </c>
      <c r="G166">
        <f t="shared" si="19"/>
        <v>0</v>
      </c>
    </row>
    <row r="167" spans="1:7" ht="12.75">
      <c r="A167">
        <f aca="true" t="shared" si="21" ref="A167:A218">A166+1</f>
        <v>157</v>
      </c>
      <c r="B167">
        <f aca="true" t="shared" si="22" ref="B167:B218">B166+C166*B166-B$4*B166*B166-B$5*B166*E166</f>
        <v>0.5914507711632313</v>
      </c>
      <c r="C167">
        <f t="shared" si="20"/>
        <v>0.3</v>
      </c>
      <c r="D167">
        <f aca="true" t="shared" si="23" ref="D167:D218">IF(C167=C166,D166+1,0)</f>
        <v>0</v>
      </c>
      <c r="E167">
        <f aca="true" t="shared" si="24" ref="E167:E218">E166+E$3*E166-E$4*E166*E166-E$5*E166*B166</f>
        <v>9.696844367069249E-07</v>
      </c>
      <c r="F167">
        <f aca="true" t="shared" si="25" ref="F167:F218">E167+B167</f>
        <v>0.591451740847668</v>
      </c>
      <c r="G167">
        <f t="shared" si="19"/>
        <v>0</v>
      </c>
    </row>
    <row r="168" spans="1:7" ht="12.75">
      <c r="A168">
        <f t="shared" si="21"/>
        <v>158</v>
      </c>
      <c r="B168">
        <f t="shared" si="22"/>
        <v>0.6639417407472655</v>
      </c>
      <c r="C168">
        <f t="shared" si="20"/>
        <v>0.09</v>
      </c>
      <c r="D168">
        <f t="shared" si="23"/>
        <v>0</v>
      </c>
      <c r="E168">
        <f t="shared" si="24"/>
        <v>9.164771209074535E-07</v>
      </c>
      <c r="F168">
        <f t="shared" si="25"/>
        <v>0.6639426572243864</v>
      </c>
      <c r="G168">
        <f t="shared" si="19"/>
        <v>0</v>
      </c>
    </row>
    <row r="169" spans="1:7" ht="12.75">
      <c r="A169">
        <f t="shared" si="21"/>
        <v>159</v>
      </c>
      <c r="B169">
        <f t="shared" si="22"/>
        <v>0.5914508460338253</v>
      </c>
      <c r="C169">
        <f t="shared" si="20"/>
        <v>0.3</v>
      </c>
      <c r="D169">
        <f t="shared" si="23"/>
        <v>0</v>
      </c>
      <c r="E169">
        <f t="shared" si="24"/>
        <v>8.263275561943935E-07</v>
      </c>
      <c r="F169">
        <f t="shared" si="25"/>
        <v>0.5914516723613814</v>
      </c>
      <c r="G169">
        <f t="shared" si="19"/>
        <v>0</v>
      </c>
    </row>
    <row r="170" spans="1:7" ht="12.75">
      <c r="A170">
        <f t="shared" si="21"/>
        <v>160</v>
      </c>
      <c r="B170">
        <f t="shared" si="22"/>
        <v>0.6639418199885213</v>
      </c>
      <c r="C170">
        <f t="shared" si="20"/>
        <v>0.09</v>
      </c>
      <c r="D170">
        <f t="shared" si="23"/>
        <v>0</v>
      </c>
      <c r="E170">
        <f t="shared" si="24"/>
        <v>7.809863388802002E-07</v>
      </c>
      <c r="F170">
        <f t="shared" si="25"/>
        <v>0.6639426009748602</v>
      </c>
      <c r="G170">
        <f t="shared" si="19"/>
        <v>0</v>
      </c>
    </row>
    <row r="171" spans="1:7" ht="12.75">
      <c r="A171">
        <f t="shared" si="21"/>
        <v>161</v>
      </c>
      <c r="B171">
        <f t="shared" si="22"/>
        <v>0.5914509098356381</v>
      </c>
      <c r="C171">
        <f t="shared" si="20"/>
        <v>0.3</v>
      </c>
      <c r="D171">
        <f t="shared" si="23"/>
        <v>0</v>
      </c>
      <c r="E171">
        <f t="shared" si="24"/>
        <v>7.041643628289867E-07</v>
      </c>
      <c r="F171">
        <f t="shared" si="25"/>
        <v>0.5914516140000009</v>
      </c>
      <c r="G171">
        <f t="shared" si="19"/>
        <v>0</v>
      </c>
    </row>
    <row r="172" spans="1:7" ht="12.75">
      <c r="A172">
        <f t="shared" si="21"/>
        <v>162</v>
      </c>
      <c r="B172">
        <f t="shared" si="22"/>
        <v>0.663941887514843</v>
      </c>
      <c r="C172">
        <f t="shared" si="20"/>
        <v>0.09</v>
      </c>
      <c r="D172">
        <f t="shared" si="23"/>
        <v>0</v>
      </c>
      <c r="E172">
        <f t="shared" si="24"/>
        <v>6.655263310820258E-07</v>
      </c>
      <c r="F172">
        <f t="shared" si="25"/>
        <v>0.663942553041174</v>
      </c>
      <c r="G172">
        <f t="shared" si="19"/>
        <v>0</v>
      </c>
    </row>
    <row r="173" spans="1:7" ht="12.75">
      <c r="A173">
        <f t="shared" si="21"/>
        <v>163</v>
      </c>
      <c r="B173">
        <f t="shared" si="22"/>
        <v>0.5914509642050663</v>
      </c>
      <c r="C173">
        <f t="shared" si="20"/>
        <v>0.3</v>
      </c>
      <c r="D173">
        <f t="shared" si="23"/>
        <v>0</v>
      </c>
      <c r="E173">
        <f t="shared" si="24"/>
        <v>6.000616124593872E-07</v>
      </c>
      <c r="F173">
        <f t="shared" si="25"/>
        <v>0.5914515642666788</v>
      </c>
      <c r="G173">
        <f t="shared" si="19"/>
        <v>0</v>
      </c>
    </row>
    <row r="174" spans="1:7" ht="12.75">
      <c r="A174">
        <f t="shared" si="21"/>
        <v>164</v>
      </c>
      <c r="B174">
        <f t="shared" si="22"/>
        <v>0.6639419450581534</v>
      </c>
      <c r="C174">
        <f t="shared" si="20"/>
        <v>0.09</v>
      </c>
      <c r="D174">
        <f t="shared" si="23"/>
        <v>0</v>
      </c>
      <c r="E174">
        <f t="shared" si="24"/>
        <v>5.67135776612091E-07</v>
      </c>
      <c r="F174">
        <f t="shared" si="25"/>
        <v>0.66394251219393</v>
      </c>
      <c r="G174">
        <f t="shared" si="19"/>
        <v>0</v>
      </c>
    </row>
    <row r="175" spans="1:7" ht="12.75">
      <c r="A175">
        <f t="shared" si="21"/>
        <v>165</v>
      </c>
      <c r="B175">
        <f t="shared" si="22"/>
        <v>0.591451010536583</v>
      </c>
      <c r="C175">
        <f t="shared" si="20"/>
        <v>0.3</v>
      </c>
      <c r="D175">
        <f t="shared" si="23"/>
        <v>0</v>
      </c>
      <c r="E175">
        <f t="shared" si="24"/>
        <v>5.113492747212828E-07</v>
      </c>
      <c r="F175">
        <f t="shared" si="25"/>
        <v>0.5914515218858577</v>
      </c>
      <c r="G175">
        <f t="shared" si="19"/>
        <v>0</v>
      </c>
    </row>
    <row r="176" spans="1:7" ht="12.75">
      <c r="A176">
        <f t="shared" si="21"/>
        <v>166</v>
      </c>
      <c r="B176">
        <f t="shared" si="22"/>
        <v>0.6639419940943297</v>
      </c>
      <c r="C176">
        <f t="shared" si="20"/>
        <v>0.09</v>
      </c>
      <c r="D176">
        <f t="shared" si="23"/>
        <v>0</v>
      </c>
      <c r="E176">
        <f t="shared" si="24"/>
        <v>4.832911515316125E-07</v>
      </c>
      <c r="F176">
        <f t="shared" si="25"/>
        <v>0.6639424773854813</v>
      </c>
      <c r="G176">
        <f t="shared" si="19"/>
        <v>0</v>
      </c>
    </row>
    <row r="177" spans="1:7" ht="12.75">
      <c r="A177">
        <f t="shared" si="21"/>
        <v>167</v>
      </c>
      <c r="B177">
        <f t="shared" si="22"/>
        <v>0.5914510500185038</v>
      </c>
      <c r="C177">
        <f t="shared" si="20"/>
        <v>0.3</v>
      </c>
      <c r="D177">
        <f t="shared" si="23"/>
        <v>0</v>
      </c>
      <c r="E177">
        <f t="shared" si="24"/>
        <v>4.3575205239436885E-07</v>
      </c>
      <c r="F177">
        <f t="shared" si="25"/>
        <v>0.5914514857705563</v>
      </c>
      <c r="G177">
        <f t="shared" si="19"/>
        <v>0</v>
      </c>
    </row>
    <row r="178" spans="1:7" ht="12.75">
      <c r="A178">
        <f t="shared" si="21"/>
        <v>168</v>
      </c>
      <c r="B178">
        <f t="shared" si="22"/>
        <v>0.6639420358810568</v>
      </c>
      <c r="C178">
        <f t="shared" si="20"/>
        <v>0.09</v>
      </c>
      <c r="D178">
        <f t="shared" si="23"/>
        <v>0</v>
      </c>
      <c r="E178">
        <f t="shared" si="24"/>
        <v>4.118420057869036E-07</v>
      </c>
      <c r="F178">
        <f t="shared" si="25"/>
        <v>0.6639424477230627</v>
      </c>
      <c r="G178">
        <f t="shared" si="19"/>
        <v>0</v>
      </c>
    </row>
    <row r="179" spans="1:7" ht="12.75">
      <c r="A179">
        <f t="shared" si="21"/>
        <v>169</v>
      </c>
      <c r="B179">
        <f t="shared" si="22"/>
        <v>0.5914510836634651</v>
      </c>
      <c r="C179">
        <f t="shared" si="20"/>
        <v>0.3</v>
      </c>
      <c r="D179">
        <f t="shared" si="23"/>
        <v>0</v>
      </c>
      <c r="E179">
        <f t="shared" si="24"/>
        <v>3.7133102476872654E-07</v>
      </c>
      <c r="F179">
        <f t="shared" si="25"/>
        <v>0.5914514549944899</v>
      </c>
      <c r="G179">
        <f t="shared" si="19"/>
        <v>0</v>
      </c>
    </row>
    <row r="180" spans="1:7" ht="12.75">
      <c r="A180">
        <f t="shared" si="21"/>
        <v>170</v>
      </c>
      <c r="B180">
        <f t="shared" si="22"/>
        <v>0.6639420714900849</v>
      </c>
      <c r="C180">
        <f t="shared" si="20"/>
        <v>0.09</v>
      </c>
      <c r="D180">
        <f t="shared" si="23"/>
        <v>0</v>
      </c>
      <c r="E180">
        <f t="shared" si="24"/>
        <v>3.509558086349286E-07</v>
      </c>
      <c r="F180">
        <f t="shared" si="25"/>
        <v>0.6639424224458935</v>
      </c>
      <c r="G180">
        <f t="shared" si="19"/>
        <v>0</v>
      </c>
    </row>
    <row r="181" spans="1:7" ht="12.75">
      <c r="A181">
        <f t="shared" si="21"/>
        <v>171</v>
      </c>
      <c r="B181">
        <f t="shared" si="22"/>
        <v>0.5914511123343963</v>
      </c>
      <c r="C181">
        <f t="shared" si="20"/>
        <v>0.3</v>
      </c>
      <c r="D181">
        <f t="shared" si="23"/>
        <v>0</v>
      </c>
      <c r="E181">
        <f t="shared" si="24"/>
        <v>3.164339183224819E-07</v>
      </c>
      <c r="F181">
        <f t="shared" si="25"/>
        <v>0.5914514287683146</v>
      </c>
      <c r="G181">
        <f t="shared" si="19"/>
        <v>0</v>
      </c>
    </row>
    <row r="182" spans="1:7" ht="12.75">
      <c r="A182">
        <f t="shared" si="21"/>
        <v>172</v>
      </c>
      <c r="B182">
        <f t="shared" si="22"/>
        <v>0.6639421018347175</v>
      </c>
      <c r="C182">
        <f t="shared" si="20"/>
        <v>0.09</v>
      </c>
      <c r="D182">
        <f t="shared" si="23"/>
        <v>0</v>
      </c>
      <c r="E182">
        <f t="shared" si="24"/>
        <v>2.99070947996801E-07</v>
      </c>
      <c r="F182">
        <f t="shared" si="25"/>
        <v>0.6639424009056655</v>
      </c>
      <c r="G182">
        <f t="shared" si="19"/>
        <v>0</v>
      </c>
    </row>
    <row r="183" spans="1:7" ht="12.75">
      <c r="A183">
        <f t="shared" si="21"/>
        <v>173</v>
      </c>
      <c r="B183">
        <f t="shared" si="22"/>
        <v>0.591451136766652</v>
      </c>
      <c r="C183">
        <f t="shared" si="20"/>
        <v>0.3</v>
      </c>
      <c r="D183">
        <f t="shared" si="23"/>
        <v>0</v>
      </c>
      <c r="E183">
        <f t="shared" si="24"/>
        <v>2.6965272927639324E-07</v>
      </c>
      <c r="F183">
        <f t="shared" si="25"/>
        <v>0.5914514064193812</v>
      </c>
      <c r="G183">
        <f t="shared" si="19"/>
        <v>0</v>
      </c>
    </row>
    <row r="184" spans="1:7" ht="12.75">
      <c r="A184">
        <f t="shared" si="21"/>
        <v>174</v>
      </c>
      <c r="B184">
        <f t="shared" si="22"/>
        <v>0.6639421276932368</v>
      </c>
      <c r="C184">
        <f t="shared" si="20"/>
        <v>0.09</v>
      </c>
      <c r="D184">
        <f t="shared" si="23"/>
        <v>0</v>
      </c>
      <c r="E184">
        <f t="shared" si="24"/>
        <v>2.548566782878811E-07</v>
      </c>
      <c r="F184">
        <f t="shared" si="25"/>
        <v>0.6639423825499151</v>
      </c>
      <c r="G184">
        <f t="shared" si="19"/>
        <v>0</v>
      </c>
    </row>
    <row r="185" spans="1:7" ht="12.75">
      <c r="A185">
        <f t="shared" si="21"/>
        <v>175</v>
      </c>
      <c r="B185">
        <f t="shared" si="22"/>
        <v>0.5914511575868729</v>
      </c>
      <c r="C185">
        <f t="shared" si="20"/>
        <v>0.3</v>
      </c>
      <c r="D185">
        <f t="shared" si="23"/>
        <v>0</v>
      </c>
      <c r="E185">
        <f t="shared" si="24"/>
        <v>2.2978761114509556E-07</v>
      </c>
      <c r="F185">
        <f t="shared" si="25"/>
        <v>0.5914513873744841</v>
      </c>
      <c r="G185">
        <f t="shared" si="19"/>
        <v>0</v>
      </c>
    </row>
    <row r="186" spans="1:7" ht="12.75">
      <c r="A186">
        <f t="shared" si="21"/>
        <v>176</v>
      </c>
      <c r="B186">
        <f t="shared" si="22"/>
        <v>0.6639421497288645</v>
      </c>
      <c r="C186">
        <f t="shared" si="20"/>
        <v>0.09</v>
      </c>
      <c r="D186">
        <f t="shared" si="23"/>
        <v>0</v>
      </c>
      <c r="E186">
        <f t="shared" si="24"/>
        <v>2.17178989481387E-07</v>
      </c>
      <c r="F186">
        <f t="shared" si="25"/>
        <v>0.6639423669078539</v>
      </c>
      <c r="G186">
        <f t="shared" si="19"/>
        <v>0</v>
      </c>
    </row>
    <row r="187" spans="1:7" ht="12.75">
      <c r="A187">
        <f t="shared" si="21"/>
        <v>177</v>
      </c>
      <c r="B187">
        <f t="shared" si="22"/>
        <v>0.5914511753290579</v>
      </c>
      <c r="C187">
        <f t="shared" si="20"/>
        <v>0.3</v>
      </c>
      <c r="D187">
        <f t="shared" si="23"/>
        <v>0</v>
      </c>
      <c r="E187">
        <f t="shared" si="24"/>
        <v>1.9581610108446034E-07</v>
      </c>
      <c r="F187">
        <f t="shared" si="25"/>
        <v>0.591451371145159</v>
      </c>
      <c r="G187">
        <f t="shared" si="19"/>
        <v>0</v>
      </c>
    </row>
    <row r="188" spans="1:7" ht="12.75">
      <c r="A188">
        <f t="shared" si="21"/>
        <v>178</v>
      </c>
      <c r="B188">
        <f t="shared" si="22"/>
        <v>0.6639421685067718</v>
      </c>
      <c r="C188">
        <f t="shared" si="20"/>
        <v>0.09</v>
      </c>
      <c r="D188">
        <f t="shared" si="23"/>
        <v>0</v>
      </c>
      <c r="E188">
        <f t="shared" si="24"/>
        <v>1.850715220257602E-07</v>
      </c>
      <c r="F188">
        <f t="shared" si="25"/>
        <v>0.6639423535782938</v>
      </c>
      <c r="G188">
        <f t="shared" si="19"/>
        <v>0</v>
      </c>
    </row>
    <row r="189" spans="1:7" ht="12.75">
      <c r="A189">
        <f t="shared" si="21"/>
        <v>179</v>
      </c>
      <c r="B189">
        <f t="shared" si="22"/>
        <v>0.5914511904482601</v>
      </c>
      <c r="C189">
        <f t="shared" si="20"/>
        <v>0.3</v>
      </c>
      <c r="D189">
        <f t="shared" si="23"/>
        <v>0</v>
      </c>
      <c r="E189">
        <f t="shared" si="24"/>
        <v>1.6686689576046853E-07</v>
      </c>
      <c r="F189">
        <f t="shared" si="25"/>
        <v>0.5914513573151559</v>
      </c>
      <c r="G189">
        <f t="shared" si="19"/>
        <v>0</v>
      </c>
    </row>
    <row r="190" spans="1:7" ht="12.75">
      <c r="A190">
        <f t="shared" si="21"/>
        <v>180</v>
      </c>
      <c r="B190">
        <f t="shared" si="22"/>
        <v>0.6639421845085764</v>
      </c>
      <c r="C190">
        <f t="shared" si="20"/>
        <v>0.09</v>
      </c>
      <c r="D190">
        <f t="shared" si="23"/>
        <v>0</v>
      </c>
      <c r="E190">
        <f t="shared" si="24"/>
        <v>1.5771078164887991E-07</v>
      </c>
      <c r="F190">
        <f t="shared" si="25"/>
        <v>0.6639423422193581</v>
      </c>
      <c r="G190">
        <f t="shared" si="19"/>
        <v>0</v>
      </c>
    </row>
    <row r="191" spans="1:7" ht="12.75">
      <c r="A191">
        <f t="shared" si="21"/>
        <v>181</v>
      </c>
      <c r="B191">
        <f t="shared" si="22"/>
        <v>0.591451203332258</v>
      </c>
      <c r="C191">
        <f t="shared" si="20"/>
        <v>0.3</v>
      </c>
      <c r="D191">
        <f t="shared" si="23"/>
        <v>0</v>
      </c>
      <c r="E191">
        <f t="shared" si="24"/>
        <v>1.4219750414862923E-07</v>
      </c>
      <c r="F191">
        <f t="shared" si="25"/>
        <v>0.5914513455297621</v>
      </c>
      <c r="G191">
        <f t="shared" si="19"/>
        <v>0</v>
      </c>
    </row>
    <row r="192" spans="1:7" ht="12.75">
      <c r="A192">
        <f t="shared" si="21"/>
        <v>182</v>
      </c>
      <c r="B192">
        <f t="shared" si="22"/>
        <v>0.6639421981446941</v>
      </c>
      <c r="C192">
        <f t="shared" si="20"/>
        <v>0.09</v>
      </c>
      <c r="D192">
        <f t="shared" si="23"/>
        <v>0</v>
      </c>
      <c r="E192">
        <f t="shared" si="24"/>
        <v>1.3439501836344867E-07</v>
      </c>
      <c r="F192">
        <f t="shared" si="25"/>
        <v>0.6639423325397125</v>
      </c>
      <c r="G192">
        <f t="shared" si="19"/>
        <v>0</v>
      </c>
    </row>
    <row r="193" spans="1:7" ht="12.75">
      <c r="A193">
        <f t="shared" si="21"/>
        <v>183</v>
      </c>
      <c r="B193">
        <f t="shared" si="22"/>
        <v>0.5914512143115017</v>
      </c>
      <c r="C193">
        <f t="shared" si="20"/>
        <v>0.3</v>
      </c>
      <c r="D193">
        <f t="shared" si="23"/>
        <v>0</v>
      </c>
      <c r="E193">
        <f t="shared" si="24"/>
        <v>1.2117520410672218E-07</v>
      </c>
      <c r="F193">
        <f t="shared" si="25"/>
        <v>0.5914513354867058</v>
      </c>
      <c r="G193">
        <f t="shared" si="19"/>
        <v>0</v>
      </c>
    </row>
    <row r="194" spans="1:7" ht="12.75">
      <c r="A194">
        <f t="shared" si="21"/>
        <v>184</v>
      </c>
      <c r="B194">
        <f t="shared" si="22"/>
        <v>0.6639422097648651</v>
      </c>
      <c r="C194">
        <f t="shared" si="20"/>
        <v>0.09</v>
      </c>
      <c r="D194">
        <f t="shared" si="23"/>
        <v>0</v>
      </c>
      <c r="E194">
        <f t="shared" si="24"/>
        <v>1.1452622796569086E-07</v>
      </c>
      <c r="F194">
        <f t="shared" si="25"/>
        <v>0.663942324291093</v>
      </c>
      <c r="G194">
        <f t="shared" si="19"/>
        <v>0</v>
      </c>
    </row>
    <row r="195" spans="1:7" ht="12.75">
      <c r="A195">
        <f t="shared" si="21"/>
        <v>185</v>
      </c>
      <c r="B195">
        <f t="shared" si="22"/>
        <v>0.5914512236675876</v>
      </c>
      <c r="C195">
        <f t="shared" si="20"/>
        <v>0.3</v>
      </c>
      <c r="D195">
        <f t="shared" si="23"/>
        <v>0</v>
      </c>
      <c r="E195">
        <f t="shared" si="24"/>
        <v>1.0326081429757575E-07</v>
      </c>
      <c r="F195">
        <f t="shared" si="25"/>
        <v>0.591451326928402</v>
      </c>
      <c r="G195">
        <f t="shared" si="19"/>
        <v>0</v>
      </c>
    </row>
    <row r="196" spans="1:7" ht="12.75">
      <c r="A196">
        <f t="shared" si="21"/>
        <v>186</v>
      </c>
      <c r="B196">
        <f t="shared" si="22"/>
        <v>0.6639422196671244</v>
      </c>
      <c r="C196">
        <f t="shared" si="20"/>
        <v>0.09</v>
      </c>
      <c r="D196">
        <f t="shared" si="23"/>
        <v>0</v>
      </c>
      <c r="E196">
        <f t="shared" si="24"/>
        <v>9.759481440408213E-08</v>
      </c>
      <c r="F196">
        <f t="shared" si="25"/>
        <v>0.6639423172619389</v>
      </c>
      <c r="G196">
        <f t="shared" si="19"/>
        <v>0</v>
      </c>
    </row>
    <row r="197" spans="1:7" ht="12.75">
      <c r="A197">
        <f t="shared" si="21"/>
        <v>187</v>
      </c>
      <c r="B197">
        <f t="shared" si="22"/>
        <v>0.5914512316404814</v>
      </c>
      <c r="C197">
        <f t="shared" si="20"/>
        <v>0.3</v>
      </c>
      <c r="D197">
        <f t="shared" si="23"/>
        <v>0</v>
      </c>
      <c r="E197">
        <f t="shared" si="24"/>
        <v>8.799486524581404E-08</v>
      </c>
      <c r="F197">
        <f t="shared" si="25"/>
        <v>0.5914513196353467</v>
      </c>
      <c r="G197">
        <f t="shared" si="19"/>
        <v>0</v>
      </c>
    </row>
    <row r="198" spans="1:7" ht="12.75">
      <c r="A198">
        <f t="shared" si="21"/>
        <v>188</v>
      </c>
      <c r="B198">
        <f t="shared" si="22"/>
        <v>0.663942228105446</v>
      </c>
      <c r="C198">
        <f t="shared" si="20"/>
        <v>0.09</v>
      </c>
      <c r="D198">
        <f t="shared" si="23"/>
        <v>0</v>
      </c>
      <c r="E198">
        <f t="shared" si="24"/>
        <v>8.316651964002442E-08</v>
      </c>
      <c r="F198">
        <f t="shared" si="25"/>
        <v>0.6639423112719657</v>
      </c>
      <c r="G198">
        <f t="shared" si="19"/>
        <v>0</v>
      </c>
    </row>
    <row r="199" spans="1:7" ht="12.75">
      <c r="A199">
        <f t="shared" si="21"/>
        <v>189</v>
      </c>
      <c r="B199">
        <f t="shared" si="22"/>
        <v>0.5914512384346724</v>
      </c>
      <c r="C199">
        <f t="shared" si="20"/>
        <v>0.3</v>
      </c>
      <c r="D199">
        <f t="shared" si="23"/>
        <v>0</v>
      </c>
      <c r="E199">
        <f t="shared" si="24"/>
        <v>7.498581484488685E-08</v>
      </c>
      <c r="F199">
        <f t="shared" si="25"/>
        <v>0.5914513134204873</v>
      </c>
      <c r="G199">
        <f t="shared" si="19"/>
        <v>0</v>
      </c>
    </row>
    <row r="200" spans="1:7" ht="12.75">
      <c r="A200">
        <f t="shared" si="21"/>
        <v>190</v>
      </c>
      <c r="B200">
        <f t="shared" si="22"/>
        <v>0.6639422352962564</v>
      </c>
      <c r="C200">
        <f t="shared" si="20"/>
        <v>0.09</v>
      </c>
      <c r="D200">
        <f t="shared" si="23"/>
        <v>0</v>
      </c>
      <c r="E200">
        <f t="shared" si="24"/>
        <v>7.087128577846635E-08</v>
      </c>
      <c r="F200">
        <f t="shared" si="25"/>
        <v>0.6639423061675421</v>
      </c>
      <c r="G200">
        <f t="shared" si="19"/>
        <v>0</v>
      </c>
    </row>
    <row r="201" spans="1:7" ht="12.75">
      <c r="A201">
        <f t="shared" si="21"/>
        <v>191</v>
      </c>
      <c r="B201">
        <f t="shared" si="22"/>
        <v>0.5914512442244186</v>
      </c>
      <c r="C201">
        <f t="shared" si="20"/>
        <v>0.3</v>
      </c>
      <c r="D201">
        <f t="shared" si="23"/>
        <v>0</v>
      </c>
      <c r="E201">
        <f t="shared" si="24"/>
        <v>6.390000606633967E-08</v>
      </c>
      <c r="F201">
        <f t="shared" si="25"/>
        <v>0.5914513081244247</v>
      </c>
      <c r="G201">
        <f t="shared" si="19"/>
        <v>0</v>
      </c>
    </row>
    <row r="202" spans="1:7" ht="12.75">
      <c r="A202">
        <f t="shared" si="21"/>
        <v>192</v>
      </c>
      <c r="B202">
        <f t="shared" si="22"/>
        <v>0.6639422414239866</v>
      </c>
      <c r="C202">
        <f t="shared" si="20"/>
        <v>0.09</v>
      </c>
      <c r="D202">
        <f t="shared" si="23"/>
        <v>0</v>
      </c>
      <c r="E202">
        <f t="shared" si="24"/>
        <v>6.039376380494763E-08</v>
      </c>
      <c r="F202">
        <f t="shared" si="25"/>
        <v>0.6639423018177504</v>
      </c>
      <c r="G202">
        <f t="shared" si="19"/>
        <v>0</v>
      </c>
    </row>
    <row r="203" spans="1:7" ht="12.75">
      <c r="A203">
        <f t="shared" si="21"/>
        <v>193</v>
      </c>
      <c r="B203">
        <f t="shared" si="22"/>
        <v>0.5914512491582162</v>
      </c>
      <c r="C203">
        <f t="shared" si="20"/>
        <v>0.3</v>
      </c>
      <c r="D203">
        <f t="shared" si="23"/>
        <v>0</v>
      </c>
      <c r="E203">
        <f t="shared" si="24"/>
        <v>5.445310930699725E-08</v>
      </c>
      <c r="F203">
        <f t="shared" si="25"/>
        <v>0.5914513036113256</v>
      </c>
      <c r="G203">
        <f aca="true" t="shared" si="26" ref="G203:G218">IF(F203&gt;0.5,0,1)</f>
        <v>0</v>
      </c>
    </row>
    <row r="204" spans="1:7" ht="12.75">
      <c r="A204">
        <f t="shared" si="21"/>
        <v>194</v>
      </c>
      <c r="B204">
        <f t="shared" si="22"/>
        <v>0.6639422466458008</v>
      </c>
      <c r="C204">
        <f aca="true" t="shared" si="27" ref="C204:C218">IF(C203=0.09,IF(D203&lt;C$3-1,0.09,0.3),IF(D203&lt;C$5-1,0.3,0.09))</f>
        <v>0.09</v>
      </c>
      <c r="D204">
        <f t="shared" si="23"/>
        <v>0</v>
      </c>
      <c r="E204">
        <f t="shared" si="24"/>
        <v>5.146522549745066E-08</v>
      </c>
      <c r="F204">
        <f t="shared" si="25"/>
        <v>0.6639422981110263</v>
      </c>
      <c r="G204">
        <f t="shared" si="26"/>
        <v>0</v>
      </c>
    </row>
    <row r="205" spans="1:7" ht="12.75">
      <c r="A205">
        <f t="shared" si="21"/>
        <v>195</v>
      </c>
      <c r="B205">
        <f t="shared" si="22"/>
        <v>0.5914512533626071</v>
      </c>
      <c r="C205">
        <f t="shared" si="27"/>
        <v>0.3</v>
      </c>
      <c r="D205">
        <f t="shared" si="23"/>
        <v>0</v>
      </c>
      <c r="E205">
        <f t="shared" si="24"/>
        <v>4.640282988753894E-08</v>
      </c>
      <c r="F205">
        <f t="shared" si="25"/>
        <v>0.591451299765437</v>
      </c>
      <c r="G205">
        <f t="shared" si="26"/>
        <v>0</v>
      </c>
    </row>
    <row r="206" spans="1:7" ht="12.75">
      <c r="A206">
        <f t="shared" si="21"/>
        <v>196</v>
      </c>
      <c r="B206">
        <f t="shared" si="22"/>
        <v>0.6639422510956283</v>
      </c>
      <c r="C206">
        <f t="shared" si="27"/>
        <v>0.09</v>
      </c>
      <c r="D206">
        <f t="shared" si="23"/>
        <v>0</v>
      </c>
      <c r="E206">
        <f t="shared" si="24"/>
        <v>4.38566710698998E-08</v>
      </c>
      <c r="F206">
        <f t="shared" si="25"/>
        <v>0.6639422949522994</v>
      </c>
      <c r="G206">
        <f t="shared" si="26"/>
        <v>0</v>
      </c>
    </row>
    <row r="207" spans="1:7" ht="12.75">
      <c r="A207">
        <f t="shared" si="21"/>
        <v>197</v>
      </c>
      <c r="B207">
        <f t="shared" si="22"/>
        <v>0.5914512569454261</v>
      </c>
      <c r="C207">
        <f t="shared" si="27"/>
        <v>0.3</v>
      </c>
      <c r="D207">
        <f t="shared" si="23"/>
        <v>0</v>
      </c>
      <c r="E207">
        <f t="shared" si="24"/>
        <v>3.954269366442159E-08</v>
      </c>
      <c r="F207">
        <f t="shared" si="25"/>
        <v>0.5914512964881198</v>
      </c>
      <c r="G207">
        <f t="shared" si="26"/>
        <v>0</v>
      </c>
    </row>
    <row r="208" spans="1:7" ht="12.75">
      <c r="A208">
        <f t="shared" si="21"/>
        <v>198</v>
      </c>
      <c r="B208">
        <f t="shared" si="22"/>
        <v>0.663942254887599</v>
      </c>
      <c r="C208">
        <f t="shared" si="27"/>
        <v>0.09</v>
      </c>
      <c r="D208">
        <f t="shared" si="23"/>
        <v>0</v>
      </c>
      <c r="E208">
        <f t="shared" si="24"/>
        <v>3.737295577216262E-08</v>
      </c>
      <c r="F208">
        <f t="shared" si="25"/>
        <v>0.6639422922605547</v>
      </c>
      <c r="G208">
        <f t="shared" si="26"/>
        <v>0</v>
      </c>
    </row>
    <row r="209" spans="1:7" ht="12.75">
      <c r="A209">
        <f t="shared" si="21"/>
        <v>199</v>
      </c>
      <c r="B209">
        <f t="shared" si="22"/>
        <v>0.5914512599985655</v>
      </c>
      <c r="C209">
        <f t="shared" si="27"/>
        <v>0.3</v>
      </c>
      <c r="D209">
        <f t="shared" si="23"/>
        <v>0</v>
      </c>
      <c r="E209">
        <f t="shared" si="24"/>
        <v>3.3696751368479566E-08</v>
      </c>
      <c r="F209">
        <f t="shared" si="25"/>
        <v>0.5914512936953169</v>
      </c>
      <c r="G209">
        <f t="shared" si="26"/>
        <v>0</v>
      </c>
    </row>
    <row r="210" spans="1:7" ht="12.75">
      <c r="A210">
        <f t="shared" si="21"/>
        <v>200</v>
      </c>
      <c r="B210">
        <f t="shared" si="22"/>
        <v>0.6639422581189693</v>
      </c>
      <c r="C210">
        <f t="shared" si="27"/>
        <v>0.09</v>
      </c>
      <c r="D210">
        <f t="shared" si="23"/>
        <v>0</v>
      </c>
      <c r="E210">
        <f t="shared" si="24"/>
        <v>3.184778480553475E-08</v>
      </c>
      <c r="F210">
        <f t="shared" si="25"/>
        <v>0.6639422899667542</v>
      </c>
      <c r="G210">
        <f t="shared" si="26"/>
        <v>0</v>
      </c>
    </row>
    <row r="211" spans="1:7" ht="12.75">
      <c r="A211">
        <f t="shared" si="21"/>
        <v>201</v>
      </c>
      <c r="B211">
        <f t="shared" si="22"/>
        <v>0.5914512626003328</v>
      </c>
      <c r="C211">
        <f t="shared" si="27"/>
        <v>0.3</v>
      </c>
      <c r="D211">
        <f t="shared" si="23"/>
        <v>0</v>
      </c>
      <c r="E211">
        <f t="shared" si="24"/>
        <v>2.8715065846986513E-08</v>
      </c>
      <c r="F211">
        <f t="shared" si="25"/>
        <v>0.5914512913153986</v>
      </c>
      <c r="G211">
        <f t="shared" si="26"/>
        <v>0</v>
      </c>
    </row>
    <row r="212" spans="1:7" ht="12.75">
      <c r="A212">
        <f t="shared" si="21"/>
        <v>202</v>
      </c>
      <c r="B212">
        <f t="shared" si="22"/>
        <v>0.6639422608726181</v>
      </c>
      <c r="C212">
        <f t="shared" si="27"/>
        <v>0.09</v>
      </c>
      <c r="D212">
        <f t="shared" si="23"/>
        <v>0</v>
      </c>
      <c r="E212">
        <f t="shared" si="24"/>
        <v>2.7139448183204842E-08</v>
      </c>
      <c r="F212">
        <f t="shared" si="25"/>
        <v>0.6639422880120662</v>
      </c>
      <c r="G212">
        <f t="shared" si="26"/>
        <v>0</v>
      </c>
    </row>
    <row r="213" spans="1:7" ht="12.75">
      <c r="A213">
        <f t="shared" si="21"/>
        <v>203</v>
      </c>
      <c r="B213">
        <f t="shared" si="22"/>
        <v>0.591451264817458</v>
      </c>
      <c r="C213">
        <f t="shared" si="27"/>
        <v>0.3</v>
      </c>
      <c r="D213">
        <f t="shared" si="23"/>
        <v>0</v>
      </c>
      <c r="E213">
        <f t="shared" si="24"/>
        <v>2.4469866465846026E-08</v>
      </c>
      <c r="F213">
        <f t="shared" si="25"/>
        <v>0.5914512892873245</v>
      </c>
      <c r="G213">
        <f t="shared" si="26"/>
        <v>0</v>
      </c>
    </row>
    <row r="214" spans="1:7" ht="12.75">
      <c r="A214">
        <f t="shared" si="21"/>
        <v>204</v>
      </c>
      <c r="B214">
        <f t="shared" si="22"/>
        <v>0.6639422632191708</v>
      </c>
      <c r="C214">
        <f t="shared" si="27"/>
        <v>0.09</v>
      </c>
      <c r="D214">
        <f t="shared" si="23"/>
        <v>0</v>
      </c>
      <c r="E214">
        <f t="shared" si="24"/>
        <v>2.3127186143284165E-08</v>
      </c>
      <c r="F214">
        <f t="shared" si="25"/>
        <v>0.663942286346357</v>
      </c>
      <c r="G214">
        <f t="shared" si="26"/>
        <v>0</v>
      </c>
    </row>
    <row r="215" spans="1:7" ht="12.75">
      <c r="A215">
        <f t="shared" si="21"/>
        <v>205</v>
      </c>
      <c r="B215">
        <f t="shared" si="22"/>
        <v>0.5914512667068063</v>
      </c>
      <c r="C215">
        <f t="shared" si="27"/>
        <v>0.3</v>
      </c>
      <c r="D215">
        <f t="shared" si="23"/>
        <v>0</v>
      </c>
      <c r="E215">
        <f t="shared" si="24"/>
        <v>2.0852272039891507E-08</v>
      </c>
      <c r="F215">
        <f t="shared" si="25"/>
        <v>0.5914512875590783</v>
      </c>
      <c r="G215">
        <f t="shared" si="26"/>
        <v>0</v>
      </c>
    </row>
    <row r="216" spans="1:7" ht="12.75">
      <c r="A216">
        <f t="shared" si="21"/>
        <v>206</v>
      </c>
      <c r="B216">
        <f t="shared" si="22"/>
        <v>0.6639422652188122</v>
      </c>
      <c r="C216">
        <f t="shared" si="27"/>
        <v>0.09</v>
      </c>
      <c r="D216">
        <f t="shared" si="23"/>
        <v>0</v>
      </c>
      <c r="E216">
        <f t="shared" si="24"/>
        <v>1.9708091894388534E-08</v>
      </c>
      <c r="F216">
        <f t="shared" si="25"/>
        <v>0.6639422849269041</v>
      </c>
      <c r="G216">
        <f t="shared" si="26"/>
        <v>0</v>
      </c>
    </row>
    <row r="217" spans="1:7" ht="12.75">
      <c r="A217">
        <f t="shared" si="21"/>
        <v>207</v>
      </c>
      <c r="B217">
        <f t="shared" si="22"/>
        <v>0.5914512683168355</v>
      </c>
      <c r="C217">
        <f t="shared" si="27"/>
        <v>0.3</v>
      </c>
      <c r="D217">
        <f t="shared" si="23"/>
        <v>0</v>
      </c>
      <c r="E217">
        <f t="shared" si="24"/>
        <v>1.7769498240881928E-08</v>
      </c>
      <c r="F217">
        <f t="shared" si="25"/>
        <v>0.5914512860863337</v>
      </c>
      <c r="G217">
        <f t="shared" si="26"/>
        <v>0</v>
      </c>
    </row>
    <row r="218" spans="1:7" ht="12.75">
      <c r="A218">
        <f t="shared" si="21"/>
        <v>208</v>
      </c>
      <c r="B218">
        <f t="shared" si="22"/>
        <v>0.663942266922829</v>
      </c>
      <c r="C218">
        <f t="shared" si="27"/>
        <v>0.09</v>
      </c>
      <c r="D218">
        <f t="shared" si="23"/>
        <v>0</v>
      </c>
      <c r="E218">
        <f t="shared" si="24"/>
        <v>1.6794472255265948E-08</v>
      </c>
      <c r="F218">
        <f t="shared" si="25"/>
        <v>0.6639422837173012</v>
      </c>
      <c r="G218">
        <f t="shared" si="26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Sterba-Boatwright</dc:creator>
  <cp:keywords/>
  <dc:description/>
  <cp:lastModifiedBy>tamucc</cp:lastModifiedBy>
  <dcterms:created xsi:type="dcterms:W3CDTF">2003-03-02T17:04:47Z</dcterms:created>
  <cp:category/>
  <cp:version/>
  <cp:contentType/>
  <cp:contentStatus/>
</cp:coreProperties>
</file>